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WNER\Downloads\"/>
    </mc:Choice>
  </mc:AlternateContent>
  <workbookProtection workbookAlgorithmName="SHA-512" workbookHashValue="s7Yhq6pUmz4EHtDSXQeLcJ9MCk+Ifj89bRhcSSjuTik2HxjgeB3OkKWcAv3uqEwlWX6USFebPLDQLxkAxnk6aA==" workbookSaltValue="4xZRevEZfzZPZrFbUROqOg==" workbookSpinCount="100000" lockStructure="1"/>
  <bookViews>
    <workbookView xWindow="0" yWindow="0" windowWidth="28800" windowHeight="12330" firstSheet="4" activeTab="8"/>
  </bookViews>
  <sheets>
    <sheet name="GENERALIDADES" sheetId="1" r:id="rId1"/>
    <sheet name="FIXTUR AB VAR Y AB DAMAS" sheetId="2" r:id="rId2"/>
    <sheet name="PROGRAMACION" sheetId="3" r:id="rId3"/>
    <sheet name="CLASIFICACION AB VARONES" sheetId="4" r:id="rId4"/>
    <sheet name="CLASIFICACION AB DAMAS " sheetId="5" r:id="rId5"/>
    <sheet name="VALLA MENOS VENCIDA" sheetId="6" r:id="rId6"/>
    <sheet name="GOLEADOR" sheetId="7" r:id="rId7"/>
    <sheet name="CUADRO DE HONOR" sheetId="8" r:id="rId8"/>
    <sheet name="PONDERADO PARA RANKING"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3" roundtripDataChecksum="XFx/Nv3VLZiPJZKlT61sIEQU6rfLJRvmzK5EYiGx/j4="/>
    </ext>
  </extLst>
</workbook>
</file>

<file path=xl/calcChain.xml><?xml version="1.0" encoding="utf-8"?>
<calcChain xmlns="http://schemas.openxmlformats.org/spreadsheetml/2006/main">
  <c r="F20" i="9" l="1"/>
  <c r="J20" i="9" s="1"/>
  <c r="L20" i="9" s="1"/>
  <c r="F18" i="9"/>
  <c r="J18" i="9" s="1"/>
  <c r="L18" i="9" s="1"/>
  <c r="I17" i="9"/>
  <c r="F17" i="9"/>
  <c r="J17" i="9" s="1"/>
  <c r="L17" i="9" s="1"/>
  <c r="F16" i="9"/>
  <c r="J16" i="9" s="1"/>
  <c r="L16" i="9" s="1"/>
  <c r="J11" i="9"/>
  <c r="L11" i="9" s="1"/>
  <c r="I11" i="9"/>
  <c r="F11" i="9"/>
  <c r="J10" i="9"/>
  <c r="L10" i="9" s="1"/>
  <c r="F10" i="9"/>
  <c r="P9" i="9"/>
  <c r="F9" i="9"/>
  <c r="J9" i="9" s="1"/>
  <c r="L9" i="9" s="1"/>
  <c r="I8" i="9"/>
  <c r="F8" i="9"/>
  <c r="J8" i="9" s="1"/>
  <c r="L8" i="9" s="1"/>
  <c r="I7" i="9"/>
  <c r="F7" i="9"/>
  <c r="J7" i="9" s="1"/>
  <c r="L7" i="9" s="1"/>
  <c r="I6" i="9"/>
  <c r="F6" i="9"/>
  <c r="J6" i="9" s="1"/>
  <c r="L6" i="9" s="1"/>
  <c r="I5" i="9"/>
  <c r="F5" i="9"/>
  <c r="J5" i="9" s="1"/>
  <c r="L5" i="9" s="1"/>
  <c r="I4" i="9"/>
  <c r="F4" i="9"/>
  <c r="J4" i="9" s="1"/>
  <c r="L4" i="9" s="1"/>
  <c r="M64" i="7"/>
  <c r="O64" i="7" s="1"/>
  <c r="M63" i="7"/>
  <c r="O63" i="7" s="1"/>
  <c r="M62" i="7"/>
  <c r="O62" i="7" s="1"/>
  <c r="M61" i="7"/>
  <c r="O61" i="7" s="1"/>
  <c r="M60" i="7"/>
  <c r="O60" i="7" s="1"/>
  <c r="M59" i="7"/>
  <c r="O59" i="7" s="1"/>
  <c r="M58" i="7"/>
  <c r="O58" i="7" s="1"/>
  <c r="M57" i="7"/>
  <c r="O57" i="7" s="1"/>
  <c r="M56" i="7"/>
  <c r="O56" i="7" s="1"/>
  <c r="M55" i="7"/>
  <c r="O55" i="7" s="1"/>
  <c r="M54" i="7"/>
  <c r="O54" i="7" s="1"/>
  <c r="M53" i="7"/>
  <c r="O53" i="7" s="1"/>
  <c r="M52" i="7"/>
  <c r="O52" i="7" s="1"/>
  <c r="M51" i="7"/>
  <c r="O51" i="7" s="1"/>
  <c r="M50" i="7"/>
  <c r="O50" i="7" s="1"/>
  <c r="M49" i="7"/>
  <c r="O49" i="7" s="1"/>
  <c r="M48" i="7"/>
  <c r="O48" i="7" s="1"/>
  <c r="M47" i="7"/>
  <c r="O47" i="7" s="1"/>
  <c r="M46" i="7"/>
  <c r="O46" i="7" s="1"/>
  <c r="M45" i="7"/>
  <c r="O45" i="7" s="1"/>
  <c r="M44" i="7"/>
  <c r="O44" i="7" s="1"/>
  <c r="M43" i="7"/>
  <c r="O43" i="7" s="1"/>
  <c r="M42" i="7"/>
  <c r="O42" i="7" s="1"/>
  <c r="M41" i="7"/>
  <c r="O41" i="7" s="1"/>
  <c r="M36" i="7"/>
  <c r="O36" i="7" s="1"/>
  <c r="M35" i="7"/>
  <c r="O35" i="7" s="1"/>
  <c r="M34" i="7"/>
  <c r="O34" i="7" s="1"/>
  <c r="M33" i="7"/>
  <c r="O33" i="7" s="1"/>
  <c r="M32" i="7"/>
  <c r="O32" i="7" s="1"/>
  <c r="M31" i="7"/>
  <c r="O31" i="7" s="1"/>
  <c r="M30" i="7"/>
  <c r="O30" i="7" s="1"/>
  <c r="M29" i="7"/>
  <c r="O29" i="7" s="1"/>
  <c r="M28" i="7"/>
  <c r="O28" i="7" s="1"/>
  <c r="M27" i="7"/>
  <c r="O27" i="7" s="1"/>
  <c r="M26" i="7"/>
  <c r="O26" i="7" s="1"/>
  <c r="M25" i="7"/>
  <c r="O25" i="7" s="1"/>
  <c r="M24" i="7"/>
  <c r="O24" i="7" s="1"/>
  <c r="M23" i="7"/>
  <c r="O23" i="7" s="1"/>
  <c r="M22" i="7"/>
  <c r="O22" i="7" s="1"/>
  <c r="M21" i="7"/>
  <c r="O21" i="7" s="1"/>
  <c r="M20" i="7"/>
  <c r="O20" i="7" s="1"/>
  <c r="M19" i="7"/>
  <c r="O19" i="7" s="1"/>
  <c r="M18" i="7"/>
  <c r="O18" i="7" s="1"/>
  <c r="M17" i="7"/>
  <c r="O17" i="7" s="1"/>
  <c r="M16" i="7"/>
  <c r="O16" i="7" s="1"/>
  <c r="M15" i="7"/>
  <c r="O15" i="7" s="1"/>
  <c r="M14" i="7"/>
  <c r="O14" i="7" s="1"/>
  <c r="M13" i="7"/>
  <c r="O13" i="7" s="1"/>
  <c r="M12" i="7"/>
  <c r="O12" i="7" s="1"/>
  <c r="M11" i="7"/>
  <c r="O11" i="7" s="1"/>
  <c r="M10" i="7"/>
  <c r="O10" i="7" s="1"/>
  <c r="M9" i="7"/>
  <c r="O9" i="7" s="1"/>
  <c r="M8" i="7"/>
  <c r="O8" i="7" s="1"/>
  <c r="M7" i="7"/>
  <c r="O7" i="7" s="1"/>
  <c r="M6" i="7"/>
  <c r="O6" i="7" s="1"/>
  <c r="M5" i="7"/>
  <c r="O5" i="7" s="1"/>
  <c r="I21" i="6"/>
  <c r="K21" i="6" s="1"/>
  <c r="I20" i="6"/>
  <c r="K20" i="6" s="1"/>
  <c r="I19" i="6"/>
  <c r="K19" i="6" s="1"/>
  <c r="I18" i="6"/>
  <c r="K18" i="6" s="1"/>
  <c r="I17" i="6"/>
  <c r="K17" i="6" s="1"/>
  <c r="I16" i="6"/>
  <c r="K16" i="6" s="1"/>
  <c r="I12" i="6"/>
  <c r="K12" i="6" s="1"/>
  <c r="I11" i="6"/>
  <c r="K11" i="6" s="1"/>
  <c r="I10" i="6"/>
  <c r="K10" i="6" s="1"/>
  <c r="I9" i="6"/>
  <c r="K9" i="6" s="1"/>
  <c r="I8" i="6"/>
  <c r="K8" i="6" s="1"/>
  <c r="I7" i="6"/>
  <c r="K7" i="6" s="1"/>
  <c r="I6" i="6"/>
  <c r="K6" i="6" s="1"/>
  <c r="I5" i="6"/>
  <c r="K5" i="6" s="1"/>
  <c r="AG21" i="5"/>
  <c r="AE21" i="5"/>
  <c r="AD21" i="5"/>
  <c r="AF21" i="5" s="1"/>
  <c r="AG19" i="5"/>
  <c r="AE19" i="5"/>
  <c r="H20" i="9" s="1"/>
  <c r="AD19" i="5"/>
  <c r="G20" i="9" s="1"/>
  <c r="AG17" i="5"/>
  <c r="AE17" i="5"/>
  <c r="AD17" i="5"/>
  <c r="AF17" i="5" s="1"/>
  <c r="AG15" i="5"/>
  <c r="F15" i="9" s="1"/>
  <c r="J15" i="9" s="1"/>
  <c r="L15" i="9" s="1"/>
  <c r="AE15" i="5"/>
  <c r="AD15" i="5"/>
  <c r="AF15" i="5" s="1"/>
  <c r="AG13" i="5"/>
  <c r="AE13" i="5"/>
  <c r="H18" i="9" s="1"/>
  <c r="AD13" i="5"/>
  <c r="AF13" i="5" s="1"/>
  <c r="AG11" i="5"/>
  <c r="F19" i="9" s="1"/>
  <c r="J19" i="9" s="1"/>
  <c r="L19" i="9" s="1"/>
  <c r="AE11" i="5"/>
  <c r="AD11" i="5"/>
  <c r="AF11" i="5" s="1"/>
  <c r="Q2" i="5"/>
  <c r="O2" i="5"/>
  <c r="M2" i="5"/>
  <c r="AB35" i="4"/>
  <c r="Z35" i="4"/>
  <c r="Y35" i="4"/>
  <c r="G10" i="9" s="1"/>
  <c r="I10" i="9" s="1"/>
  <c r="AB33" i="4"/>
  <c r="Z33" i="4"/>
  <c r="Y33" i="4"/>
  <c r="AA33" i="4" s="1"/>
  <c r="AB31" i="4"/>
  <c r="Z31" i="4"/>
  <c r="Y31" i="4"/>
  <c r="AA31" i="4" s="1"/>
  <c r="AB29" i="4"/>
  <c r="Z29" i="4"/>
  <c r="Y29" i="4"/>
  <c r="AA29" i="4" s="1"/>
  <c r="AB17" i="4"/>
  <c r="Z17" i="4"/>
  <c r="Y17" i="4"/>
  <c r="AA17" i="4" s="1"/>
  <c r="AB15" i="4"/>
  <c r="Z15" i="4"/>
  <c r="Y15" i="4"/>
  <c r="AA15" i="4" s="1"/>
  <c r="AB13" i="4"/>
  <c r="Z13" i="4"/>
  <c r="Y13" i="4"/>
  <c r="AA13" i="4" s="1"/>
  <c r="AB11" i="4"/>
  <c r="Z11" i="4"/>
  <c r="Y11" i="4"/>
  <c r="AA11" i="4" s="1"/>
  <c r="K43" i="2"/>
  <c r="H43" i="2"/>
  <c r="K42" i="2"/>
  <c r="H42" i="2"/>
  <c r="K41" i="2"/>
  <c r="H41" i="2"/>
  <c r="K40" i="2"/>
  <c r="K39" i="2"/>
  <c r="H39" i="2"/>
  <c r="K38" i="2"/>
  <c r="H38" i="2"/>
  <c r="K37" i="2"/>
  <c r="H37" i="2"/>
  <c r="K36" i="2"/>
  <c r="H36" i="2"/>
  <c r="K35" i="2"/>
  <c r="H35" i="2"/>
  <c r="K34" i="2"/>
  <c r="H34" i="2"/>
  <c r="K33" i="2"/>
  <c r="H33" i="2"/>
  <c r="K32" i="2"/>
  <c r="H32" i="2"/>
  <c r="K31" i="2"/>
  <c r="H31" i="2"/>
  <c r="K30" i="2"/>
  <c r="H30" i="2"/>
  <c r="K29" i="2"/>
  <c r="H29" i="2"/>
  <c r="K26" i="2"/>
  <c r="H26" i="2"/>
  <c r="K25" i="2"/>
  <c r="H25" i="2"/>
  <c r="K24" i="2"/>
  <c r="H24" i="2"/>
  <c r="K23" i="2"/>
  <c r="H23" i="2"/>
  <c r="K22" i="2"/>
  <c r="H22" i="2"/>
  <c r="K21" i="2"/>
  <c r="H21" i="2"/>
  <c r="K19" i="2"/>
  <c r="H19" i="2"/>
  <c r="K18" i="2"/>
  <c r="H18" i="2"/>
  <c r="K17" i="2"/>
  <c r="H17" i="2"/>
  <c r="K16" i="2"/>
  <c r="H16" i="2"/>
  <c r="K15" i="2"/>
  <c r="H15" i="2"/>
  <c r="K14" i="2"/>
  <c r="H14" i="2"/>
  <c r="D4" i="2"/>
  <c r="G15" i="9" l="1"/>
  <c r="G9" i="9"/>
  <c r="I9" i="9" s="1"/>
  <c r="G18" i="9"/>
  <c r="AF19" i="5"/>
  <c r="AA35" i="4"/>
  <c r="I19" i="9" l="1"/>
  <c r="I18" i="9"/>
  <c r="I20" i="9"/>
  <c r="I16" i="9"/>
  <c r="I15" i="9"/>
</calcChain>
</file>

<file path=xl/sharedStrings.xml><?xml version="1.0" encoding="utf-8"?>
<sst xmlns="http://schemas.openxmlformats.org/spreadsheetml/2006/main" count="538" uniqueCount="228">
  <si>
    <t>1) En la categoría ABIERTA VARONES, con 8 equipos  inscritos, se haran 2 grupos de cuatro equipos respectivamente, se realizará un ronda clasificatoría de todos contra todos  , luego se haran semifinales asi: 1° DEL GRUPO "A" VS SEGUNDO DEL GRUPO " B" , PRIMERO DEL GRUPO " B" VS SEGUNDO DEL GRUPO"A" ganadores disputaran oro y perdedores disputaran bronce, para definir los puestos de 5° al 8°se realizaran partidos de la siguiente manera: 3° DEL GRUPO "A" VS 4° DEL GRUPO DEL "B" Y 3° DEL GRUPO"B" VS CUARTO DEL GRUPO "A",  los ganadores disputaran  el 5° y 6°puesto y los perdedores disputaran el 7° y 8° puesto , Los empates en la ronda clasificatoría se resolverán por cobros de tiros directos (3),  en finales  por bronce y oro por extratiempo asi: 2 tiempos de 5 minutos, de persistir el empate penales (5).  el los partidos quew definen del 7° al 8° en caso de empate ese se definira con cobros desde el punto penalti (5)todos los partidos de abierta varones se jugarán con tiempos de 20 minutos detenidos.</t>
  </si>
  <si>
    <t>2) En la categoría ABIERTA DAMAS, con 6 equipos  inscritos,  se jugara a una  ronda por PUNTOS, el primero y el segundo jugaran por el oro y el tercero y el cuarto lo haran por el bronce, las demas posiciones seran las ocupadas en la ronda clasificatoria, los empates en la ronda clasificatoría se resolverán por cobros de tiros directos (3) en la final  por  oro  y bronce extratiempo asi: 2 tiempos de 5 minutos, de persistir el empate penales (5). .Todos los partidos de Abierta damas  se jugarán con tiempos de 20 minutos detenidos.</t>
  </si>
  <si>
    <t xml:space="preserve"> 3) Por disposición de la resolución del torneo, todos los equipos deben estar listos para jugar a partir de las 8:00 a.m. del viernes 31 de mayo de 2024.
</t>
  </si>
  <si>
    <t xml:space="preserve">4) Para los casos de jugadores (as) de campo, que no hayan sido inscrito como arqueros en su equipo, y que por circunstancias referidas al reglamento general en Colombia respecto a la presentación de 1 solo arquero en la inscripción de un equipo de hockey a un torneo nacional, y que por cuenta de una TARJETA AZUL que reciba el arquero (a) oficialmente inscrito en una acción disciplinaria del partido, lo que obligue a gestionar el cambio de arquero por un jugador de campo en tanto el arquero sancionado cumple la sanción de minutos correspondientes al caso, el jugador de campo que cubrió la posición del arquero durante la sanción de éste tendrá derecho durante el partido a: 
a) Usar el buzo del arquero saliente para favorecer la diferenciación de colores respecto a su equipo en tanto asume esa posición de juego, regresando el buzo al arquero titular al retornar éste a su posición de juego.
b) Volver a asumir como JUGADOR DE CAMPO una vez el arquero haya pagado el tiempo de sanción correspondiente y vuelva a asumir su posición de juego en la portería de su equipo.
</t>
  </si>
  <si>
    <t xml:space="preserve">LOS  EQUIPOS DEBERÁN ESTAR LISTOS PARA SUS RESPECTIVOS  PARTIDOS CON SUFICIENTE ANTERIORIDAD (30 MINUTOS) PARA EFECTOS DE PROGRAMACIÓN, EN EL ESCENARIO SE DISPONDRÁ DE UN RELOJ CON LA HORA OFICIAL. EL PARTIDO INICIAL DE CADA JORNADA (INICIAL DEL DÍA O POSTERIOR A UN RECESO) SE  INICIARÁN PUNTUALMENTE  A LA HORA SEÑALADA, TODOS LOS DEMÁS PODRÁN TENER UN ADELANTO DE HASTA MEDIA HORA, DE  NO ESTAR  LOS EQUIPOS EN LA CANCHA SE PROCEDERÁ A  PITAR W.O.  EN CONTRA  DEL EQUIPO  QUE NO  SE ENCUENTRE LISTO. </t>
  </si>
  <si>
    <t>ABIERTA  VARONES</t>
  </si>
  <si>
    <t>No.</t>
  </si>
  <si>
    <t>ABIERTA  VARONES  - EQUIPOS INSCRITOS</t>
  </si>
  <si>
    <t>GRUPO" A"</t>
  </si>
  <si>
    <t>NOTA: PARA EVITAR QUE EQUIPOS DEL MISMO CLUB QUEDEN EN UN MISMO GRUPO, SE INTERCAMBIAN LOS RENGLONES NUMERO 4</t>
  </si>
  <si>
    <t>SUPER PATIN - ANTIOQUIA</t>
  </si>
  <si>
    <t>KAYROS "A"- QUINDIO</t>
  </si>
  <si>
    <t>MANIZALES H.C.  CALDAS</t>
  </si>
  <si>
    <t>FCM ROLLING - CALDAS</t>
  </si>
  <si>
    <t>KAYROS "B"- QUINDIO</t>
  </si>
  <si>
    <t xml:space="preserve">PUMAS "B" - VALLE DEL CAUCA </t>
  </si>
  <si>
    <t>GRUPO "B"</t>
  </si>
  <si>
    <t xml:space="preserve">  </t>
  </si>
  <si>
    <t xml:space="preserve">PUMAS "A" - VALLE DEL CAUCA </t>
  </si>
  <si>
    <t>CORAZONISTA - BOGOTÁ</t>
  </si>
  <si>
    <t>ABIERTA  VARONES GRUPO "A"</t>
  </si>
  <si>
    <t>AB V G.C1</t>
  </si>
  <si>
    <t>KAYROS "A" QUINDIO</t>
  </si>
  <si>
    <t>AB V G.C2</t>
  </si>
  <si>
    <t>AB V G.C3</t>
  </si>
  <si>
    <t>ABIERTA  VARONES GRUPO "B"</t>
  </si>
  <si>
    <t>B</t>
  </si>
  <si>
    <t>MANIZALES H. C. - CALDAS</t>
  </si>
  <si>
    <t>ABIERTA DAMAS</t>
  </si>
  <si>
    <t>N°</t>
  </si>
  <si>
    <t xml:space="preserve">EQUIPOS </t>
  </si>
  <si>
    <t>FIXTURE</t>
  </si>
  <si>
    <t>FECHA</t>
  </si>
  <si>
    <t>EQUIPO</t>
  </si>
  <si>
    <t>VS</t>
  </si>
  <si>
    <t>INTERNACIONAL - BOGOTÁ</t>
  </si>
  <si>
    <t>AB D 1.</t>
  </si>
  <si>
    <t>REAL H. C. - ANTIOQUIA</t>
  </si>
  <si>
    <t xml:space="preserve">PUMAS - VALLE DEL CAUCA </t>
  </si>
  <si>
    <t>AB D 2.</t>
  </si>
  <si>
    <t>AB D 3.</t>
  </si>
  <si>
    <t>AB D 4.</t>
  </si>
  <si>
    <t>I</t>
  </si>
  <si>
    <t xml:space="preserve"> </t>
  </si>
  <si>
    <t>AB D 5.</t>
  </si>
  <si>
    <t>REUNION INFORMATIVA AUDITORIO HOTEL LA HAMACA  VIERNES 31 DE MAYO A LAS 8 AM.</t>
  </si>
  <si>
    <t>ACREDITACIONES PISTA PATINODROMO INDULTO LOZANO</t>
  </si>
  <si>
    <t>PUMAS -  VALLE DEL CAUCA</t>
  </si>
  <si>
    <t>KAYROS - QUINDIO</t>
  </si>
  <si>
    <t>FCM ROLLING CALDAS</t>
  </si>
  <si>
    <t>REAL H.C.  - ANTIOQUIA</t>
  </si>
  <si>
    <t>11:30:00 a. m</t>
  </si>
  <si>
    <t>VIERNES 31 DE MAYO -   PISTA PATINODROMO INDULTO LOZANO</t>
  </si>
  <si>
    <t>INICIA</t>
  </si>
  <si>
    <t>TERMINA</t>
  </si>
  <si>
    <t>CATEGORIA - GRUPO</t>
  </si>
  <si>
    <t>Vs</t>
  </si>
  <si>
    <t>ABIERTA VARONES G.A .1</t>
  </si>
  <si>
    <t>PUMAS "B" - VALLE DEL CAUCA</t>
  </si>
  <si>
    <t>KAYROS "A" - QUINDIO</t>
  </si>
  <si>
    <t>ABIERTA DAMAS .1</t>
  </si>
  <si>
    <t xml:space="preserve">MANIZALES H. C. - CALDAS </t>
  </si>
  <si>
    <t>ABIERTA VARONES G.B .1</t>
  </si>
  <si>
    <t>KAYROS "B" - QUINDIO</t>
  </si>
  <si>
    <t>PUMAS "A" - VALLE DEL CAUCA</t>
  </si>
  <si>
    <t>ABIERTA DAMAS .2</t>
  </si>
  <si>
    <t>REAL .H.C - ANTIOQUIA</t>
  </si>
  <si>
    <t>PUMAS - VALLE DEL CAUCA</t>
  </si>
  <si>
    <t>INAGURACION</t>
  </si>
  <si>
    <t>ABIERTA VARONES G.A .2</t>
  </si>
  <si>
    <t>1(1)</t>
  </si>
  <si>
    <t>1(0)</t>
  </si>
  <si>
    <t>SABADO 1 DE JUNIO -   PISTA PATINODROMO INDULTO LOZANO</t>
  </si>
  <si>
    <t>ABIERTA VARONES G.B .2</t>
  </si>
  <si>
    <t>PUMAS "A"- VALLE DEL CAUCA</t>
  </si>
  <si>
    <t>CORAZONISTA  - BOGOTÁ</t>
  </si>
  <si>
    <t>ABIERTA DAMAS .3</t>
  </si>
  <si>
    <t>REAL H.C. - ANTIOQUIA</t>
  </si>
  <si>
    <t>ABIERTA VARONES G.A .3</t>
  </si>
  <si>
    <t>ABIERTA VARONES G.B .3</t>
  </si>
  <si>
    <t>2(1)</t>
  </si>
  <si>
    <t>2(0)</t>
  </si>
  <si>
    <t>ABIERTA DAMAS .4</t>
  </si>
  <si>
    <t>DOMINGO 2 DE JUNIO -   PISTA PATINODROMO INDULTO LOZANO</t>
  </si>
  <si>
    <t>SEMIFINAL 1 VAR X5°</t>
  </si>
  <si>
    <t>SEMIFINAL 2  VAR  X5°</t>
  </si>
  <si>
    <t>0 (W)</t>
  </si>
  <si>
    <t>5 (W)</t>
  </si>
  <si>
    <t>PUMAS "B" VALLE DEL CAUCA</t>
  </si>
  <si>
    <t>ABIERTA DAMAS .5</t>
  </si>
  <si>
    <t>PUESTO 5° Y 6°</t>
  </si>
  <si>
    <t>PUESTO 7° Y 8°</t>
  </si>
  <si>
    <t xml:space="preserve">KAYROS "B" QUINDÍO </t>
  </si>
  <si>
    <t>5(W)</t>
  </si>
  <si>
    <t>0(W)</t>
  </si>
  <si>
    <t>SEMIFINAL 1 VAR X ORO</t>
  </si>
  <si>
    <t>MANIZALES H. C. CALDAS</t>
  </si>
  <si>
    <t>SEMIFINAL 2 VAR X ORO</t>
  </si>
  <si>
    <t>CORAZONISTA BOGOTÁ</t>
  </si>
  <si>
    <t>BRONCE DAMAS</t>
  </si>
  <si>
    <t>4(0)</t>
  </si>
  <si>
    <t>4(1)</t>
  </si>
  <si>
    <t>BRONCE VARONES</t>
  </si>
  <si>
    <t xml:space="preserve">ORO DAMAS </t>
  </si>
  <si>
    <t>MANIZALES H. C . - CALDAS</t>
  </si>
  <si>
    <t>ORO VARONES</t>
  </si>
  <si>
    <t>2(2)</t>
  </si>
  <si>
    <t>PREMIACION</t>
  </si>
  <si>
    <t xml:space="preserve">z </t>
  </si>
  <si>
    <t xml:space="preserve"> VARONES GRUPO "A"</t>
  </si>
  <si>
    <t>PARTIDOS JUGADOS</t>
  </si>
  <si>
    <t>PARTIDOS GANADOS</t>
  </si>
  <si>
    <t>PARTIDOS EMPATADOS</t>
  </si>
  <si>
    <t>PATRTIDOS PERDDIDOS</t>
  </si>
  <si>
    <t>GOLES AFAVOR</t>
  </si>
  <si>
    <t>GOLES EN CONTRA</t>
  </si>
  <si>
    <t>DIFERENCIA</t>
  </si>
  <si>
    <t>TOTAL PUNTOS</t>
  </si>
  <si>
    <t>PUESTO</t>
  </si>
  <si>
    <t xml:space="preserve"> VARONES GRUPO "B"</t>
  </si>
  <si>
    <t>KAYROS "B" QUINDIO</t>
  </si>
  <si>
    <t>PUMAS "A" VALLE DEL CAUCA</t>
  </si>
  <si>
    <t>MANIZALES H C - CALDAS</t>
  </si>
  <si>
    <t>REAL H C - ANTIOQUIA</t>
  </si>
  <si>
    <t>VALLA MENOS VENCIDA ABIERTA VARONES</t>
  </si>
  <si>
    <t>CLUB</t>
  </si>
  <si>
    <t>PARTIDOS</t>
  </si>
  <si>
    <t>TOTAL</t>
  </si>
  <si>
    <t>PJ</t>
  </si>
  <si>
    <t>PROM</t>
  </si>
  <si>
    <t>VALLA MENOS VENCIDA ABIERTA DAMAS</t>
  </si>
  <si>
    <t>GOLEADOR ABIERTA VARONES</t>
  </si>
  <si>
    <t>DEPORTISTA</t>
  </si>
  <si>
    <t>CAMPO ARANGO ESTEBAN</t>
  </si>
  <si>
    <t>OCAMPO SALAZAR DAVID</t>
  </si>
  <si>
    <t>SAENZ RUIZ ESTEBAN</t>
  </si>
  <si>
    <t>BUITRAGO CATAÑO CAMILO</t>
  </si>
  <si>
    <t>CORREA SAMUEL</t>
  </si>
  <si>
    <t>ARISTIZABAL MONTOYA JUAN JOSE</t>
  </si>
  <si>
    <t>ANGEL EDUARDO</t>
  </si>
  <si>
    <t xml:space="preserve">RODRIGUEZ POSADA JUAN DAVID </t>
  </si>
  <si>
    <t>BAUTISTA FORERO MANUEL ESTEBAN</t>
  </si>
  <si>
    <t>SALAZAR THOMAS</t>
  </si>
  <si>
    <t>ALVAREZ AGUDELO THOMAS</t>
  </si>
  <si>
    <t>VILLA GIRALDO SAMUEL</t>
  </si>
  <si>
    <t>JARAMILLO SALAR THOMAS</t>
  </si>
  <si>
    <t>BOTERO FRANCISCO</t>
  </si>
  <si>
    <t>CORTES MIGUEL</t>
  </si>
  <si>
    <t xml:space="preserve">PATARROYO DUQUE ANDRESCARLOS </t>
  </si>
  <si>
    <t>SAENZ RUIZ FELIPE</t>
  </si>
  <si>
    <t>GUEVARA MORAN JUAN PABLO</t>
  </si>
  <si>
    <t>HERRERA OLIVARES JAIME FELIPE</t>
  </si>
  <si>
    <t>GARCIA CARDONA CRISTHIAN DAVID</t>
  </si>
  <si>
    <t>AGUDELO POSADA FELIPE</t>
  </si>
  <si>
    <t>BECERRA LUGO JUAN PABLO</t>
  </si>
  <si>
    <t>VILLAFAÑE GIRALDO JONNY ANDRES</t>
  </si>
  <si>
    <t>TABARES PUENTES JUAN JOSE</t>
  </si>
  <si>
    <t>ESCOBAR JUAN DIEGO</t>
  </si>
  <si>
    <t>PINO VASQUEZ MIGUEL ANGEL</t>
  </si>
  <si>
    <t>TOBON VARELA JULIAN DAVID</t>
  </si>
  <si>
    <t>LOPEZ MIGUEL ANGEL</t>
  </si>
  <si>
    <t>ESPITIA SILVA ANDRES MAURICIO</t>
  </si>
  <si>
    <t>ENDO CARDONA SEBASTIAN</t>
  </si>
  <si>
    <t>ZAPATA GOMEZ ANDRES FELIPE</t>
  </si>
  <si>
    <t>NARANJO JOSE</t>
  </si>
  <si>
    <t>GOLEADORA ABIERTA  DAMAS</t>
  </si>
  <si>
    <t>BEDOYA SARA</t>
  </si>
  <si>
    <t>IINTERNACIONAL - BOGOTÁ</t>
  </si>
  <si>
    <t>REDONDO CRUZ ANA CAMILA</t>
  </si>
  <si>
    <t>GALAN GARCIA MARIA JULIANA</t>
  </si>
  <si>
    <t>ZULUAGA ZULUAGA CAMILA</t>
  </si>
  <si>
    <t>ZULUAGA ZULUAGA SOFIA</t>
  </si>
  <si>
    <t>RODRIGUEZ ECHEVERRY MARIA PAZ</t>
  </si>
  <si>
    <t>ARIAS PATIÑO MANUELA</t>
  </si>
  <si>
    <t>QUINTERO GRISALES MANUELA</t>
  </si>
  <si>
    <t>MARTINEZ CARRANZA LUCIANA</t>
  </si>
  <si>
    <t>PEREZ TORO MARIA CAMILA</t>
  </si>
  <si>
    <t>PANTOJA CLAVIJO CAMILA</t>
  </si>
  <si>
    <t>CORAZONISTA - BOGOTA</t>
  </si>
  <si>
    <t>MORA HERNANDEZ ANDREA</t>
  </si>
  <si>
    <t>GUTIERREZ TORO PAOLA ANDREA</t>
  </si>
  <si>
    <t>LAITON RIOS LAURA</t>
  </si>
  <si>
    <t>SALDARRIAGA ENRIQUEZ ISABELA</t>
  </si>
  <si>
    <t>ROLDAN PARRADO MARIA CAMILA</t>
  </si>
  <si>
    <t>VIEIRA TAMAYO JULIANA</t>
  </si>
  <si>
    <t>HOYOS GOMEZ LAURA</t>
  </si>
  <si>
    <t>CALDERON RUIZ MARIANA</t>
  </si>
  <si>
    <t>BARRERA CARVAJAL AISSA MARIA</t>
  </si>
  <si>
    <t>VALERO LOPEZ MARY ZARAY</t>
  </si>
  <si>
    <t>FERREIRA GUTIERREZ ANA MARIA</t>
  </si>
  <si>
    <t>NARVAEZ HOYOS ANDREA</t>
  </si>
  <si>
    <t>RIVERA AMPARO</t>
  </si>
  <si>
    <t>POSICIONES FINALES ABIERTA VARONES</t>
  </si>
  <si>
    <t>PRIMER PUESTO</t>
  </si>
  <si>
    <t>SEGUNDO PUESTO</t>
  </si>
  <si>
    <t>MANIZALES H. C. - CALADAS</t>
  </si>
  <si>
    <t>TERCER PUESTO</t>
  </si>
  <si>
    <t>CUARTO PUESTO</t>
  </si>
  <si>
    <t>QUINTO PUESTO</t>
  </si>
  <si>
    <t>FCM ROLLIG - CALDAS</t>
  </si>
  <si>
    <t>SEXTO PUESTO</t>
  </si>
  <si>
    <t>SEPTIMO PUESTO</t>
  </si>
  <si>
    <t>KAIROS "B" - QUINDIO</t>
  </si>
  <si>
    <t>OCTAVO PUESTO</t>
  </si>
  <si>
    <t>GOLEADOR</t>
  </si>
  <si>
    <t>VALLA MENOS VENCIDA</t>
  </si>
  <si>
    <t xml:space="preserve"> POSICIONES FINALES ABIERTA DAMAS</t>
  </si>
  <si>
    <t>MANIZALRES H. C. - CALDAS</t>
  </si>
  <si>
    <t>REAL H. C. - CALDAS</t>
  </si>
  <si>
    <t>GOLEADORA</t>
  </si>
  <si>
    <t>PUNTOS PONDERADO (PROMEDIO + BONIFICACIONES)</t>
  </si>
  <si>
    <t>P.JUGADOS</t>
  </si>
  <si>
    <t>P.GANADOS</t>
  </si>
  <si>
    <t>P.PERDIDOS</t>
  </si>
  <si>
    <t>P.EMPATADOS</t>
  </si>
  <si>
    <t>PUNTOS</t>
  </si>
  <si>
    <t>GOL A FAVOR</t>
  </si>
  <si>
    <t>GOL EN CONTRA</t>
  </si>
  <si>
    <t>GOL DIFERENCIA</t>
  </si>
  <si>
    <t>PROMEDIO</t>
  </si>
  <si>
    <t>BONIFICACIÓN</t>
  </si>
  <si>
    <t xml:space="preserve">TOTAL PUNTOS </t>
  </si>
  <si>
    <t>PUESTO RANKING</t>
  </si>
  <si>
    <t>SUPER PATIN ANTIOQUIA</t>
  </si>
  <si>
    <t>CATEGORIA ABIERTA DAMAS</t>
  </si>
  <si>
    <t>INTERNACIONAL - BOGOTA</t>
  </si>
  <si>
    <t>MANIZALES HOCKEY CLUB - CALDAS</t>
  </si>
  <si>
    <t>REAL HOCKEY CLUB - 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</si>
</sst>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ss\ AM/PM"/>
  </numFmts>
  <fonts count="16">
    <font>
      <sz val="11"/>
      <color rgb="FF000000"/>
      <name val="Calibri"/>
      <scheme val="minor"/>
    </font>
    <font>
      <b/>
      <sz val="11"/>
      <color theme="1"/>
      <name val="Calibri"/>
    </font>
    <font>
      <sz val="11"/>
      <color rgb="FF000000"/>
      <name val="Calibri"/>
    </font>
    <font>
      <sz val="11"/>
      <color theme="1"/>
      <name val="Calibri"/>
    </font>
    <font>
      <sz val="11"/>
      <name val="Calibri"/>
    </font>
    <font>
      <sz val="11"/>
      <color rgb="FFFF0000"/>
      <name val="Calibri"/>
    </font>
    <font>
      <sz val="9"/>
      <color rgb="FFFF0000"/>
      <name val="Calibri"/>
    </font>
    <font>
      <b/>
      <sz val="11"/>
      <color rgb="FF000000"/>
      <name val="Calibri"/>
    </font>
    <font>
      <b/>
      <sz val="12"/>
      <color rgb="FF000000"/>
      <name val="Arial Narrow"/>
    </font>
    <font>
      <b/>
      <sz val="11"/>
      <color rgb="FFFF0000"/>
      <name val="Calibri"/>
    </font>
    <font>
      <b/>
      <sz val="12"/>
      <color rgb="FF000000"/>
      <name val="Calibri"/>
    </font>
    <font>
      <b/>
      <sz val="12"/>
      <color theme="1"/>
      <name val="Arial Narrow"/>
    </font>
    <font>
      <b/>
      <sz val="14"/>
      <color theme="1"/>
      <name val="Calibri"/>
    </font>
    <font>
      <b/>
      <sz val="11"/>
      <color theme="1"/>
      <name val="Arial Black"/>
    </font>
    <font>
      <b/>
      <sz val="12"/>
      <color theme="1"/>
      <name val="Calibri"/>
    </font>
    <font>
      <sz val="11"/>
      <color theme="1"/>
      <name val="Calibri"/>
      <scheme val="minor"/>
    </font>
  </fonts>
  <fills count="20">
    <fill>
      <patternFill patternType="none"/>
    </fill>
    <fill>
      <patternFill patternType="gray125"/>
    </fill>
    <fill>
      <patternFill patternType="solid">
        <fgColor rgb="FFBFBFBF"/>
        <bgColor rgb="FFBFBFBF"/>
      </patternFill>
    </fill>
    <fill>
      <patternFill patternType="solid">
        <fgColor rgb="FFF2DBDB"/>
        <bgColor rgb="FFF2DBDB"/>
      </patternFill>
    </fill>
    <fill>
      <patternFill patternType="solid">
        <fgColor rgb="FFFFFFFF"/>
        <bgColor rgb="FFFFFFFF"/>
      </patternFill>
    </fill>
    <fill>
      <patternFill patternType="solid">
        <fgColor theme="0"/>
        <bgColor theme="0"/>
      </patternFill>
    </fill>
    <fill>
      <patternFill patternType="solid">
        <fgColor rgb="FFDAEEF3"/>
        <bgColor rgb="FFDAEEF3"/>
      </patternFill>
    </fill>
    <fill>
      <patternFill patternType="solid">
        <fgColor rgb="FFE5DFEC"/>
        <bgColor rgb="FFE5DFEC"/>
      </patternFill>
    </fill>
    <fill>
      <patternFill patternType="solid">
        <fgColor rgb="FFE5B8B7"/>
        <bgColor rgb="FFE5B8B7"/>
      </patternFill>
    </fill>
    <fill>
      <patternFill patternType="solid">
        <fgColor rgb="FFD8D8D8"/>
        <bgColor rgb="FFD8D8D8"/>
      </patternFill>
    </fill>
    <fill>
      <patternFill patternType="solid">
        <fgColor rgb="FFF2F2F2"/>
        <bgColor rgb="FFF2F2F2"/>
      </patternFill>
    </fill>
    <fill>
      <patternFill patternType="solid">
        <fgColor rgb="FFFBD4B4"/>
        <bgColor rgb="FFFBD4B4"/>
      </patternFill>
    </fill>
    <fill>
      <patternFill patternType="solid">
        <fgColor rgb="FFC0C0C0"/>
        <bgColor rgb="FFC0C0C0"/>
      </patternFill>
    </fill>
    <fill>
      <patternFill patternType="solid">
        <fgColor rgb="FFFFFF00"/>
        <bgColor rgb="FFFFFF00"/>
      </patternFill>
    </fill>
    <fill>
      <patternFill patternType="solid">
        <fgColor rgb="FFCCFFFF"/>
        <bgColor rgb="FFCCFFFF"/>
      </patternFill>
    </fill>
    <fill>
      <patternFill patternType="solid">
        <fgColor rgb="FFFCE5CD"/>
        <bgColor rgb="FFFCE5CD"/>
      </patternFill>
    </fill>
    <fill>
      <patternFill patternType="solid">
        <fgColor rgb="FFFF0000"/>
        <bgColor rgb="FFFF0000"/>
      </patternFill>
    </fill>
    <fill>
      <patternFill patternType="solid">
        <fgColor rgb="FFE6B8AF"/>
        <bgColor rgb="FFE6B8AF"/>
      </patternFill>
    </fill>
    <fill>
      <patternFill patternType="solid">
        <fgColor rgb="FF00FF00"/>
        <bgColor rgb="FF00FF00"/>
      </patternFill>
    </fill>
    <fill>
      <patternFill patternType="solid">
        <fgColor rgb="FFF4CCCC"/>
        <bgColor rgb="FFF4CCCC"/>
      </patternFill>
    </fill>
  </fills>
  <borders count="67">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style="thin">
        <color rgb="FF000000"/>
      </right>
      <top/>
      <bottom/>
      <diagonal/>
    </border>
    <border>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thin">
        <color rgb="FF000000"/>
      </top>
      <bottom/>
      <diagonal/>
    </border>
    <border>
      <left/>
      <right/>
      <top style="thin">
        <color rgb="FF000000"/>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right style="medium">
        <color rgb="FF000000"/>
      </right>
      <top/>
      <bottom/>
      <diagonal/>
    </border>
    <border>
      <left/>
      <right/>
      <top/>
      <bottom style="thin">
        <color rgb="FF000000"/>
      </bottom>
      <diagonal/>
    </border>
  </borders>
  <cellStyleXfs count="1">
    <xf numFmtId="0" fontId="0" fillId="0" borderId="0"/>
  </cellStyleXfs>
  <cellXfs count="365">
    <xf numFmtId="0" fontId="0" fillId="0" borderId="0" xfId="0" applyFont="1" applyAlignment="1"/>
    <xf numFmtId="0" fontId="1" fillId="0" borderId="1" xfId="0" applyFont="1" applyBorder="1" applyAlignment="1">
      <alignment horizontal="center"/>
    </xf>
    <xf numFmtId="0" fontId="2" fillId="0" borderId="0" xfId="0" applyFont="1"/>
    <xf numFmtId="0" fontId="3" fillId="0" borderId="2" xfId="0" applyFont="1" applyBorder="1" applyAlignment="1">
      <alignment wrapText="1"/>
    </xf>
    <xf numFmtId="0" fontId="3" fillId="0" borderId="3" xfId="0" applyFont="1" applyBorder="1" applyAlignment="1">
      <alignment wrapText="1"/>
    </xf>
    <xf numFmtId="0" fontId="2" fillId="0" borderId="3" xfId="0" applyFont="1" applyBorder="1" applyAlignment="1">
      <alignment vertical="top" wrapText="1"/>
    </xf>
    <xf numFmtId="0" fontId="3" fillId="0" borderId="3" xfId="0" applyFont="1" applyBorder="1" applyAlignment="1">
      <alignment vertical="top" wrapText="1"/>
    </xf>
    <xf numFmtId="0" fontId="1" fillId="0" borderId="3" xfId="0" applyFont="1" applyBorder="1" applyAlignment="1">
      <alignment wrapText="1"/>
    </xf>
    <xf numFmtId="0" fontId="3" fillId="3" borderId="19" xfId="0" applyFont="1" applyFill="1" applyBorder="1" applyAlignment="1">
      <alignment horizontal="center" vertical="center"/>
    </xf>
    <xf numFmtId="0" fontId="1" fillId="3" borderId="22" xfId="0" applyFont="1" applyFill="1" applyBorder="1" applyAlignment="1">
      <alignment horizontal="center" vertical="center"/>
    </xf>
    <xf numFmtId="0" fontId="3" fillId="4" borderId="23" xfId="0" applyFont="1" applyFill="1" applyBorder="1" applyAlignment="1">
      <alignment vertical="center"/>
    </xf>
    <xf numFmtId="0" fontId="3" fillId="3" borderId="2" xfId="0" applyFont="1" applyFill="1" applyBorder="1" applyAlignment="1">
      <alignment horizontal="center" vertical="center"/>
    </xf>
    <xf numFmtId="0" fontId="3" fillId="0" borderId="0" xfId="0" applyFont="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0" borderId="21" xfId="0" applyFont="1" applyBorder="1" applyAlignment="1">
      <alignment vertical="center"/>
    </xf>
    <xf numFmtId="0" fontId="3" fillId="3" borderId="23" xfId="0" applyFont="1" applyFill="1" applyBorder="1" applyAlignment="1">
      <alignment horizontal="center" vertical="center"/>
    </xf>
    <xf numFmtId="0" fontId="1" fillId="3" borderId="23" xfId="0" applyFont="1" applyFill="1" applyBorder="1" applyAlignment="1">
      <alignment horizontal="center" vertical="center"/>
    </xf>
    <xf numFmtId="0" fontId="3" fillId="3" borderId="30" xfId="0" applyFont="1" applyFill="1" applyBorder="1" applyAlignment="1">
      <alignment horizontal="center" vertical="center"/>
    </xf>
    <xf numFmtId="0" fontId="3" fillId="0" borderId="3" xfId="0" applyFont="1" applyBorder="1" applyAlignment="1">
      <alignment horizontal="center" vertical="center"/>
    </xf>
    <xf numFmtId="0" fontId="3" fillId="5" borderId="19" xfId="0" applyFont="1" applyFill="1" applyBorder="1" applyAlignment="1">
      <alignment horizontal="left" vertical="center"/>
    </xf>
    <xf numFmtId="0" fontId="2" fillId="0" borderId="3" xfId="0" applyFont="1" applyBorder="1" applyAlignment="1">
      <alignment horizontal="center" vertical="center"/>
    </xf>
    <xf numFmtId="0" fontId="2"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19" xfId="0" applyFont="1" applyFill="1" applyBorder="1" applyAlignment="1">
      <alignment horizontal="right" vertical="center"/>
    </xf>
    <xf numFmtId="0" fontId="3" fillId="4" borderId="22" xfId="0" applyFont="1" applyFill="1" applyBorder="1" applyAlignment="1">
      <alignment horizontal="left" vertical="center"/>
    </xf>
    <xf numFmtId="0" fontId="3" fillId="0" borderId="2" xfId="0" applyFont="1" applyBorder="1" applyAlignment="1">
      <alignment horizontal="center" vertical="center"/>
    </xf>
    <xf numFmtId="0" fontId="3" fillId="5" borderId="31" xfId="0" applyFont="1" applyFill="1" applyBorder="1" applyAlignment="1">
      <alignment horizontal="left" vertical="center"/>
    </xf>
    <xf numFmtId="0" fontId="2" fillId="0" borderId="2" xfId="0" applyFont="1" applyBorder="1" applyAlignment="1">
      <alignment horizontal="center" vertical="center"/>
    </xf>
    <xf numFmtId="0" fontId="2" fillId="4" borderId="2" xfId="0" applyFont="1" applyFill="1" applyBorder="1" applyAlignment="1">
      <alignment horizontal="center" vertical="center"/>
    </xf>
    <xf numFmtId="0" fontId="3" fillId="4" borderId="31" xfId="0" applyFont="1" applyFill="1" applyBorder="1" applyAlignment="1">
      <alignment horizontal="right" vertical="center"/>
    </xf>
    <xf numFmtId="0" fontId="3" fillId="4" borderId="2" xfId="0" applyFont="1" applyFill="1" applyBorder="1" applyAlignment="1">
      <alignment horizontal="left" vertical="center"/>
    </xf>
    <xf numFmtId="0" fontId="3" fillId="5" borderId="2" xfId="0" applyFont="1" applyFill="1" applyBorder="1" applyAlignment="1">
      <alignment horizontal="left" vertical="center"/>
    </xf>
    <xf numFmtId="0" fontId="2" fillId="0" borderId="20" xfId="0" applyFont="1" applyBorder="1" applyAlignment="1">
      <alignment vertical="center" wrapText="1"/>
    </xf>
    <xf numFmtId="0" fontId="3" fillId="0" borderId="4" xfId="0" applyFont="1" applyBorder="1" applyAlignment="1">
      <alignment vertical="center"/>
    </xf>
    <xf numFmtId="0" fontId="2" fillId="0" borderId="5" xfId="0" applyFont="1" applyBorder="1" applyAlignment="1">
      <alignment vertical="center"/>
    </xf>
    <xf numFmtId="0" fontId="1" fillId="6" borderId="2" xfId="0" applyFont="1" applyFill="1" applyBorder="1" applyAlignment="1">
      <alignment horizontal="center" vertical="center"/>
    </xf>
    <xf numFmtId="0" fontId="7" fillId="6" borderId="35" xfId="0" applyFont="1" applyFill="1" applyBorder="1" applyAlignment="1">
      <alignment horizontal="center" vertical="center"/>
    </xf>
    <xf numFmtId="0" fontId="7" fillId="6" borderId="2" xfId="0" applyFont="1" applyFill="1" applyBorder="1" applyAlignment="1">
      <alignment horizontal="right" vertical="center"/>
    </xf>
    <xf numFmtId="0" fontId="7" fillId="6" borderId="2" xfId="0" applyFont="1" applyFill="1" applyBorder="1" applyAlignment="1">
      <alignment horizontal="left" vertical="center"/>
    </xf>
    <xf numFmtId="0" fontId="2" fillId="5" borderId="2" xfId="0" applyFont="1" applyFill="1" applyBorder="1" applyAlignment="1">
      <alignment horizontal="left" vertical="center"/>
    </xf>
    <xf numFmtId="0" fontId="2" fillId="5" borderId="2" xfId="0" applyFont="1" applyFill="1" applyBorder="1" applyAlignment="1">
      <alignment horizontal="center" vertical="center"/>
    </xf>
    <xf numFmtId="0" fontId="2" fillId="0" borderId="7" xfId="0" applyFont="1" applyBorder="1" applyAlignment="1">
      <alignment horizontal="center" vertical="center"/>
    </xf>
    <xf numFmtId="0" fontId="2" fillId="5" borderId="36" xfId="0" applyFont="1" applyFill="1" applyBorder="1" applyAlignment="1">
      <alignment horizontal="center" vertical="center"/>
    </xf>
    <xf numFmtId="0" fontId="2" fillId="4" borderId="2" xfId="0" applyFont="1" applyFill="1" applyBorder="1" applyAlignment="1">
      <alignment horizontal="right" vertical="center"/>
    </xf>
    <xf numFmtId="0" fontId="2" fillId="4" borderId="2" xfId="0" applyFont="1" applyFill="1" applyBorder="1" applyAlignment="1">
      <alignment horizontal="left" vertical="center"/>
    </xf>
    <xf numFmtId="0" fontId="3" fillId="5" borderId="2" xfId="0" applyFont="1" applyFill="1" applyBorder="1" applyAlignment="1">
      <alignment horizontal="center" vertical="center"/>
    </xf>
    <xf numFmtId="0" fontId="3" fillId="4" borderId="2" xfId="0" applyFont="1" applyFill="1" applyBorder="1" applyAlignment="1">
      <alignment horizontal="right" vertical="center"/>
    </xf>
    <xf numFmtId="0" fontId="3" fillId="0" borderId="1" xfId="0" applyFont="1" applyBorder="1" applyAlignment="1">
      <alignment horizontal="center" vertical="center"/>
    </xf>
    <xf numFmtId="0" fontId="2" fillId="0" borderId="15" xfId="0" applyFont="1" applyBorder="1" applyAlignment="1">
      <alignment vertical="center"/>
    </xf>
    <xf numFmtId="0" fontId="2" fillId="0" borderId="17" xfId="0" applyFont="1" applyBorder="1" applyAlignment="1">
      <alignment vertical="center"/>
    </xf>
    <xf numFmtId="0" fontId="3" fillId="5" borderId="36" xfId="0" applyFont="1" applyFill="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3" fillId="5" borderId="2" xfId="0" applyFont="1" applyFill="1" applyBorder="1" applyAlignment="1">
      <alignment horizontal="right" vertical="center"/>
    </xf>
    <xf numFmtId="0" fontId="2" fillId="5" borderId="2" xfId="0" applyFont="1" applyFill="1" applyBorder="1" applyAlignment="1">
      <alignment horizontal="righ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10" fillId="0" borderId="9" xfId="0" applyFont="1" applyBorder="1" applyAlignment="1">
      <alignment vertical="center"/>
    </xf>
    <xf numFmtId="0" fontId="5" fillId="0" borderId="8" xfId="0" applyFont="1" applyBorder="1"/>
    <xf numFmtId="0" fontId="5" fillId="0" borderId="9" xfId="0" applyFont="1" applyBorder="1"/>
    <xf numFmtId="0" fontId="10" fillId="0" borderId="0" xfId="0" applyFont="1" applyAlignment="1">
      <alignment vertical="center"/>
    </xf>
    <xf numFmtId="0" fontId="11" fillId="0" borderId="0" xfId="0" applyFont="1" applyAlignment="1">
      <alignment horizontal="center" vertical="center"/>
    </xf>
    <xf numFmtId="0" fontId="1" fillId="8" borderId="2" xfId="0" applyFont="1" applyFill="1" applyBorder="1" applyAlignment="1">
      <alignment horizontal="center" vertical="center"/>
    </xf>
    <xf numFmtId="0" fontId="8" fillId="0" borderId="0" xfId="0" applyFont="1" applyAlignment="1">
      <alignment horizontal="left" vertical="center"/>
    </xf>
    <xf numFmtId="18" fontId="3" fillId="0" borderId="2" xfId="0" applyNumberFormat="1" applyFont="1" applyBorder="1" applyAlignment="1">
      <alignment horizontal="center" vertical="center"/>
    </xf>
    <xf numFmtId="18" fontId="3" fillId="0" borderId="9" xfId="0" applyNumberFormat="1" applyFont="1" applyBorder="1" applyAlignment="1">
      <alignment horizontal="center" vertical="center"/>
    </xf>
    <xf numFmtId="0" fontId="3" fillId="4" borderId="36" xfId="0" applyFont="1" applyFill="1" applyBorder="1" applyAlignment="1">
      <alignment horizontal="center" vertical="center"/>
    </xf>
    <xf numFmtId="0" fontId="3" fillId="7" borderId="36" xfId="0" applyFont="1" applyFill="1" applyBorder="1" applyAlignment="1">
      <alignment horizontal="right" vertical="center"/>
    </xf>
    <xf numFmtId="0" fontId="2" fillId="0" borderId="2" xfId="0" applyFont="1" applyBorder="1" applyAlignment="1">
      <alignment horizontal="center" vertical="center"/>
    </xf>
    <xf numFmtId="0" fontId="3" fillId="7" borderId="2" xfId="0" applyFont="1" applyFill="1" applyBorder="1" applyAlignment="1">
      <alignment vertical="center"/>
    </xf>
    <xf numFmtId="18" fontId="3" fillId="0" borderId="6" xfId="0" applyNumberFormat="1" applyFont="1" applyBorder="1" applyAlignment="1">
      <alignment horizontal="center" vertical="center"/>
    </xf>
    <xf numFmtId="0" fontId="3" fillId="7" borderId="23" xfId="0" applyFont="1" applyFill="1" applyBorder="1" applyAlignment="1">
      <alignment horizontal="right" vertical="center"/>
    </xf>
    <xf numFmtId="0" fontId="3" fillId="7" borderId="22" xfId="0" applyFont="1" applyFill="1" applyBorder="1" applyAlignment="1">
      <alignment vertical="center"/>
    </xf>
    <xf numFmtId="0" fontId="7" fillId="5" borderId="27" xfId="0" applyFont="1" applyFill="1" applyBorder="1" applyAlignment="1">
      <alignment horizontal="center" vertical="center"/>
    </xf>
    <xf numFmtId="0" fontId="7" fillId="5" borderId="27" xfId="0" applyFont="1" applyFill="1" applyBorder="1" applyAlignment="1">
      <alignment horizontal="right" vertical="center"/>
    </xf>
    <xf numFmtId="0" fontId="3" fillId="7" borderId="22" xfId="0" applyFont="1" applyFill="1" applyBorder="1" applyAlignment="1">
      <alignment horizontal="right" vertical="center"/>
    </xf>
    <xf numFmtId="0" fontId="3" fillId="0" borderId="9" xfId="0" applyFont="1" applyBorder="1" applyAlignment="1">
      <alignment horizontal="center" vertical="center"/>
    </xf>
    <xf numFmtId="0" fontId="3" fillId="7" borderId="36" xfId="0" applyFont="1" applyFill="1" applyBorder="1" applyAlignment="1">
      <alignment vertical="center"/>
    </xf>
    <xf numFmtId="18" fontId="1" fillId="0" borderId="0" xfId="0" applyNumberFormat="1" applyFont="1" applyAlignment="1">
      <alignment horizontal="center" vertical="center"/>
    </xf>
    <xf numFmtId="0" fontId="1" fillId="4" borderId="27" xfId="0" applyFont="1" applyFill="1" applyBorder="1" applyAlignment="1">
      <alignment horizontal="center" vertical="center"/>
    </xf>
    <xf numFmtId="0" fontId="7" fillId="0" borderId="0" xfId="0" applyFont="1" applyAlignment="1">
      <alignment horizontal="center" vertical="center"/>
    </xf>
    <xf numFmtId="0" fontId="1" fillId="7" borderId="27" xfId="0" applyFont="1" applyFill="1" applyBorder="1" applyAlignment="1">
      <alignment vertical="center"/>
    </xf>
    <xf numFmtId="18" fontId="3" fillId="0" borderId="3" xfId="0" applyNumberFormat="1" applyFont="1" applyBorder="1" applyAlignment="1">
      <alignment horizontal="center" vertical="center"/>
    </xf>
    <xf numFmtId="0" fontId="3" fillId="0" borderId="0" xfId="0" applyFont="1" applyAlignment="1">
      <alignment horizontal="center" vertical="center"/>
    </xf>
    <xf numFmtId="0" fontId="3" fillId="7" borderId="23" xfId="0" applyFont="1" applyFill="1" applyBorder="1" applyAlignment="1">
      <alignment vertical="center"/>
    </xf>
    <xf numFmtId="0" fontId="3" fillId="0" borderId="6" xfId="0" applyFont="1" applyBorder="1" applyAlignment="1">
      <alignment horizontal="center" vertical="center"/>
    </xf>
    <xf numFmtId="18" fontId="8" fillId="0" borderId="0" xfId="0" applyNumberFormat="1" applyFont="1" applyAlignment="1">
      <alignment vertical="center"/>
    </xf>
    <xf numFmtId="0" fontId="3" fillId="7" borderId="23" xfId="0" applyFont="1" applyFill="1" applyBorder="1" applyAlignment="1">
      <alignment horizontal="right" vertical="center"/>
    </xf>
    <xf numFmtId="0" fontId="3" fillId="7" borderId="23" xfId="0" applyFont="1" applyFill="1" applyBorder="1" applyAlignment="1">
      <alignment vertical="center"/>
    </xf>
    <xf numFmtId="0" fontId="1" fillId="0" borderId="6" xfId="0" applyFont="1" applyBorder="1" applyAlignment="1">
      <alignment horizontal="center" vertical="center"/>
    </xf>
    <xf numFmtId="0" fontId="3" fillId="5" borderId="23" xfId="0" applyFont="1" applyFill="1" applyBorder="1" applyAlignment="1">
      <alignment horizontal="center" vertical="center"/>
    </xf>
    <xf numFmtId="0" fontId="3" fillId="5" borderId="23" xfId="0" applyFont="1" applyFill="1" applyBorder="1" applyAlignment="1">
      <alignment horizontal="center" vertical="center"/>
    </xf>
    <xf numFmtId="0" fontId="3" fillId="9" borderId="23" xfId="0" applyFont="1" applyFill="1" applyBorder="1" applyAlignment="1">
      <alignment horizontal="left" vertical="center"/>
    </xf>
    <xf numFmtId="0" fontId="10" fillId="0" borderId="0" xfId="0" applyFont="1" applyAlignment="1">
      <alignment horizontal="center" vertical="center"/>
    </xf>
    <xf numFmtId="0" fontId="12" fillId="0" borderId="0" xfId="0" applyFont="1" applyAlignment="1">
      <alignment horizontal="center" vertical="center" textRotation="90"/>
    </xf>
    <xf numFmtId="0" fontId="1" fillId="12" borderId="41" xfId="0" applyFont="1" applyFill="1" applyBorder="1" applyAlignment="1">
      <alignment horizontal="center" vertical="center"/>
    </xf>
    <xf numFmtId="0" fontId="1" fillId="12" borderId="42" xfId="0" applyFont="1" applyFill="1" applyBorder="1" applyAlignment="1">
      <alignment horizontal="center" vertical="center"/>
    </xf>
    <xf numFmtId="0" fontId="1" fillId="13" borderId="41" xfId="0" applyFont="1" applyFill="1" applyBorder="1" applyAlignment="1">
      <alignment horizontal="center" vertical="center"/>
    </xf>
    <xf numFmtId="0" fontId="1" fillId="14" borderId="42" xfId="0" applyFont="1" applyFill="1" applyBorder="1" applyAlignment="1">
      <alignment horizontal="center" vertical="center"/>
    </xf>
    <xf numFmtId="0" fontId="1" fillId="14" borderId="43" xfId="0" applyFont="1" applyFill="1" applyBorder="1" applyAlignment="1">
      <alignment horizontal="center" vertical="center"/>
    </xf>
    <xf numFmtId="0" fontId="1" fillId="14" borderId="28" xfId="0" applyFont="1" applyFill="1" applyBorder="1" applyAlignment="1">
      <alignment horizontal="center" vertical="center"/>
    </xf>
    <xf numFmtId="0" fontId="13" fillId="0" borderId="0" xfId="0" applyFont="1" applyAlignment="1">
      <alignment horizontal="center" vertical="center"/>
    </xf>
    <xf numFmtId="0" fontId="1" fillId="12" borderId="19" xfId="0" applyFont="1" applyFill="1" applyBorder="1" applyAlignment="1">
      <alignment horizontal="center" vertical="center"/>
    </xf>
    <xf numFmtId="0" fontId="1" fillId="12" borderId="23" xfId="0" applyFont="1" applyFill="1" applyBorder="1" applyAlignment="1">
      <alignment horizontal="center" vertical="center"/>
    </xf>
    <xf numFmtId="0" fontId="1" fillId="14" borderId="19" xfId="0" applyFont="1" applyFill="1" applyBorder="1" applyAlignment="1">
      <alignment horizontal="center" vertical="center"/>
    </xf>
    <xf numFmtId="0" fontId="1" fillId="13" borderId="23" xfId="0" applyFont="1" applyFill="1" applyBorder="1" applyAlignment="1">
      <alignment horizontal="center" vertical="center"/>
    </xf>
    <xf numFmtId="0" fontId="1" fillId="14" borderId="23" xfId="0" applyFont="1" applyFill="1" applyBorder="1" applyAlignment="1">
      <alignment horizontal="center" vertical="center"/>
    </xf>
    <xf numFmtId="0" fontId="1" fillId="14" borderId="41" xfId="0" applyFont="1" applyFill="1" applyBorder="1" applyAlignment="1">
      <alignment horizontal="center" vertical="center"/>
    </xf>
    <xf numFmtId="0" fontId="1" fillId="14" borderId="30" xfId="0" applyFont="1" applyFill="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vertical="center"/>
    </xf>
    <xf numFmtId="0" fontId="1" fillId="14" borderId="27" xfId="0" applyFont="1" applyFill="1" applyBorder="1" applyAlignment="1">
      <alignment horizontal="center" vertical="center"/>
    </xf>
    <xf numFmtId="0" fontId="1" fillId="14" borderId="30" xfId="0" applyFont="1" applyFill="1" applyBorder="1" applyAlignment="1">
      <alignment horizontal="center" vertical="center"/>
    </xf>
    <xf numFmtId="0" fontId="1" fillId="14" borderId="44" xfId="0" applyFont="1" applyFill="1" applyBorder="1" applyAlignment="1">
      <alignment horizontal="center" vertical="center"/>
    </xf>
    <xf numFmtId="0" fontId="1" fillId="13" borderId="43" xfId="0" applyFont="1" applyFill="1" applyBorder="1" applyAlignment="1">
      <alignment horizontal="center" vertical="center"/>
    </xf>
    <xf numFmtId="0" fontId="1" fillId="13" borderId="30" xfId="0" applyFont="1" applyFill="1" applyBorder="1" applyAlignment="1">
      <alignment horizontal="center" vertical="center"/>
    </xf>
    <xf numFmtId="0" fontId="1" fillId="12" borderId="44" xfId="0" applyFont="1" applyFill="1" applyBorder="1" applyAlignment="1">
      <alignment horizontal="center" vertical="center"/>
    </xf>
    <xf numFmtId="0" fontId="1" fillId="12" borderId="43" xfId="0" applyFont="1" applyFill="1" applyBorder="1" applyAlignment="1">
      <alignment horizontal="center" vertical="center"/>
    </xf>
    <xf numFmtId="0" fontId="1" fillId="12" borderId="27" xfId="0" applyFont="1" applyFill="1" applyBorder="1" applyAlignment="1">
      <alignment horizontal="center" vertical="center"/>
    </xf>
    <xf numFmtId="0" fontId="1" fillId="14" borderId="45" xfId="0" applyFont="1" applyFill="1" applyBorder="1" applyAlignment="1">
      <alignment horizontal="center" vertical="center"/>
    </xf>
    <xf numFmtId="0" fontId="1" fillId="14" borderId="29" xfId="0" applyFont="1" applyFill="1" applyBorder="1" applyAlignment="1">
      <alignment horizontal="center" vertical="center"/>
    </xf>
    <xf numFmtId="0" fontId="1" fillId="12" borderId="30" xfId="0" applyFont="1" applyFill="1" applyBorder="1" applyAlignment="1">
      <alignment horizontal="center" vertical="center"/>
    </xf>
    <xf numFmtId="0" fontId="3" fillId="0" borderId="0" xfId="0" applyFont="1" applyAlignment="1">
      <alignment horizontal="center" vertical="center" wrapText="1"/>
    </xf>
    <xf numFmtId="0" fontId="3" fillId="0" borderId="48" xfId="0" applyFont="1" applyBorder="1" applyAlignment="1">
      <alignment horizontal="center" vertical="center"/>
    </xf>
    <xf numFmtId="0" fontId="3" fillId="5" borderId="22" xfId="0" applyFont="1" applyFill="1" applyBorder="1" applyAlignment="1">
      <alignment vertical="center"/>
    </xf>
    <xf numFmtId="0" fontId="3" fillId="13" borderId="23" xfId="0" applyFont="1" applyFill="1" applyBorder="1" applyAlignment="1">
      <alignment horizontal="center" vertical="center"/>
    </xf>
    <xf numFmtId="0" fontId="3" fillId="13" borderId="23" xfId="0" applyFont="1" applyFill="1" applyBorder="1" applyAlignment="1">
      <alignment horizontal="center" vertical="center"/>
    </xf>
    <xf numFmtId="2" fontId="3" fillId="13" borderId="6" xfId="0" applyNumberFormat="1" applyFont="1" applyFill="1" applyBorder="1" applyAlignment="1">
      <alignment horizontal="center" vertical="center"/>
    </xf>
    <xf numFmtId="0" fontId="3" fillId="0" borderId="2" xfId="0" applyFont="1" applyBorder="1" applyAlignment="1">
      <alignment vertical="center"/>
    </xf>
    <xf numFmtId="0" fontId="3" fillId="0" borderId="23"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vertical="center"/>
    </xf>
    <xf numFmtId="2" fontId="3" fillId="4" borderId="6" xfId="0" applyNumberFormat="1" applyFont="1" applyFill="1" applyBorder="1" applyAlignment="1">
      <alignment horizontal="center" vertical="center"/>
    </xf>
    <xf numFmtId="0" fontId="3" fillId="5" borderId="2" xfId="0" applyFont="1" applyFill="1" applyBorder="1" applyAlignment="1">
      <alignment vertical="center"/>
    </xf>
    <xf numFmtId="0" fontId="3" fillId="4" borderId="23" xfId="0" applyFont="1" applyFill="1" applyBorder="1" applyAlignment="1">
      <alignment horizontal="center" vertical="center"/>
    </xf>
    <xf numFmtId="2" fontId="3" fillId="0" borderId="6" xfId="0" applyNumberFormat="1" applyFont="1" applyBorder="1" applyAlignment="1">
      <alignment horizontal="center"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xf>
    <xf numFmtId="2" fontId="3" fillId="0" borderId="23" xfId="0" applyNumberFormat="1" applyFont="1" applyBorder="1" applyAlignment="1">
      <alignment horizontal="center" vertical="center"/>
    </xf>
    <xf numFmtId="0" fontId="3" fillId="0" borderId="6" xfId="0" applyFont="1" applyBorder="1" applyAlignment="1">
      <alignment horizontal="center" vertical="center"/>
    </xf>
    <xf numFmtId="0" fontId="3" fillId="5" borderId="59" xfId="0" applyFont="1" applyFill="1" applyBorder="1" applyAlignment="1">
      <alignment vertical="center"/>
    </xf>
    <xf numFmtId="0" fontId="3" fillId="4" borderId="28" xfId="0" applyFont="1" applyFill="1" applyBorder="1" applyAlignment="1">
      <alignment horizontal="center" vertical="center"/>
    </xf>
    <xf numFmtId="0" fontId="3" fillId="4" borderId="28" xfId="0" applyFont="1" applyFill="1" applyBorder="1" applyAlignment="1">
      <alignment horizontal="center" vertical="center"/>
    </xf>
    <xf numFmtId="2" fontId="3" fillId="4" borderId="23"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xf>
    <xf numFmtId="0" fontId="1" fillId="0" borderId="48" xfId="0" applyFont="1" applyBorder="1" applyAlignment="1">
      <alignment horizontal="center" vertical="center"/>
    </xf>
    <xf numFmtId="0" fontId="3" fillId="13" borderId="22" xfId="0" applyFont="1" applyFill="1" applyBorder="1" applyAlignment="1">
      <alignment vertical="center"/>
    </xf>
    <xf numFmtId="2" fontId="3" fillId="13" borderId="23" xfId="0" applyNumberFormat="1" applyFont="1" applyFill="1" applyBorder="1" applyAlignment="1">
      <alignment horizontal="center" vertical="center"/>
    </xf>
    <xf numFmtId="0" fontId="1" fillId="0" borderId="48" xfId="0" applyFont="1" applyBorder="1" applyAlignment="1">
      <alignment horizontal="center"/>
    </xf>
    <xf numFmtId="0" fontId="3" fillId="13" borderId="3" xfId="0" applyFont="1" applyFill="1" applyBorder="1" applyAlignment="1"/>
    <xf numFmtId="0" fontId="3" fillId="13" borderId="3" xfId="0" applyFont="1" applyFill="1" applyBorder="1" applyAlignment="1">
      <alignment horizontal="center"/>
    </xf>
    <xf numFmtId="0" fontId="3" fillId="13" borderId="3" xfId="0" applyFont="1" applyFill="1" applyBorder="1" applyAlignment="1">
      <alignment horizontal="center"/>
    </xf>
    <xf numFmtId="0" fontId="3" fillId="13" borderId="22" xfId="0" applyFont="1" applyFill="1" applyBorder="1" applyAlignment="1">
      <alignment horizontal="center"/>
    </xf>
    <xf numFmtId="2" fontId="3" fillId="13" borderId="22" xfId="0" applyNumberFormat="1" applyFont="1" applyFill="1" applyBorder="1" applyAlignment="1">
      <alignment horizontal="center"/>
    </xf>
    <xf numFmtId="0" fontId="3" fillId="0" borderId="3" xfId="0" applyFont="1" applyBorder="1" applyAlignment="1"/>
    <xf numFmtId="0" fontId="3" fillId="0" borderId="22" xfId="0" applyFont="1" applyBorder="1" applyAlignment="1"/>
    <xf numFmtId="0" fontId="3" fillId="0" borderId="22" xfId="0" applyFont="1" applyBorder="1" applyAlignment="1">
      <alignment horizontal="center"/>
    </xf>
    <xf numFmtId="0" fontId="3" fillId="0" borderId="22" xfId="0" applyFont="1" applyBorder="1" applyAlignment="1">
      <alignment horizontal="center"/>
    </xf>
    <xf numFmtId="0" fontId="3" fillId="5" borderId="22" xfId="0" applyFont="1" applyFill="1" applyBorder="1" applyAlignment="1">
      <alignment horizontal="center"/>
    </xf>
    <xf numFmtId="2" fontId="3" fillId="4" borderId="22" xfId="0" applyNumberFormat="1" applyFont="1" applyFill="1" applyBorder="1" applyAlignment="1">
      <alignment horizontal="center"/>
    </xf>
    <xf numFmtId="0" fontId="3" fillId="4" borderId="2" xfId="0" applyFont="1" applyFill="1" applyBorder="1" applyAlignment="1"/>
    <xf numFmtId="0" fontId="3" fillId="4" borderId="2" xfId="0" applyFont="1" applyFill="1" applyBorder="1" applyAlignment="1">
      <alignment horizontal="center"/>
    </xf>
    <xf numFmtId="0" fontId="3" fillId="4" borderId="2" xfId="0" applyFont="1" applyFill="1" applyBorder="1" applyAlignment="1">
      <alignment horizontal="center"/>
    </xf>
    <xf numFmtId="0" fontId="3" fillId="0" borderId="2" xfId="0" applyFont="1" applyBorder="1" applyAlignment="1">
      <alignment horizontal="center"/>
    </xf>
    <xf numFmtId="2" fontId="3" fillId="4" borderId="2" xfId="0" applyNumberFormat="1" applyFont="1" applyFill="1" applyBorder="1" applyAlignment="1">
      <alignment horizontal="center"/>
    </xf>
    <xf numFmtId="0" fontId="3" fillId="0" borderId="2" xfId="0" applyFont="1" applyBorder="1" applyAlignment="1"/>
    <xf numFmtId="0" fontId="3" fillId="0" borderId="2" xfId="0" applyFont="1" applyBorder="1" applyAlignment="1">
      <alignment horizontal="center"/>
    </xf>
    <xf numFmtId="0" fontId="3" fillId="5" borderId="2" xfId="0" applyFont="1" applyFill="1" applyBorder="1" applyAlignment="1"/>
    <xf numFmtId="0" fontId="3" fillId="5" borderId="2" xfId="0" applyFont="1" applyFill="1" applyBorder="1" applyAlignment="1">
      <alignment horizontal="center"/>
    </xf>
    <xf numFmtId="0" fontId="3" fillId="5" borderId="2" xfId="0" applyFont="1" applyFill="1" applyBorder="1" applyAlignment="1">
      <alignment horizontal="center"/>
    </xf>
    <xf numFmtId="0" fontId="3" fillId="4" borderId="6" xfId="0" applyFont="1" applyFill="1" applyBorder="1" applyAlignment="1"/>
    <xf numFmtId="0" fontId="3" fillId="4" borderId="6" xfId="0" applyFont="1" applyFill="1" applyBorder="1" applyAlignment="1">
      <alignment horizontal="center"/>
    </xf>
    <xf numFmtId="0" fontId="3" fillId="4" borderId="6" xfId="0" applyFont="1" applyFill="1" applyBorder="1" applyAlignment="1">
      <alignment horizontal="center"/>
    </xf>
    <xf numFmtId="0" fontId="3" fillId="4" borderId="23" xfId="0" applyFont="1" applyFill="1" applyBorder="1" applyAlignment="1">
      <alignment horizontal="center"/>
    </xf>
    <xf numFmtId="2" fontId="3" fillId="4" borderId="23" xfId="0" applyNumberFormat="1" applyFont="1" applyFill="1" applyBorder="1" applyAlignment="1">
      <alignment horizontal="center"/>
    </xf>
    <xf numFmtId="0" fontId="3" fillId="0" borderId="6" xfId="0" applyFont="1" applyBorder="1" applyAlignment="1"/>
    <xf numFmtId="0" fontId="3" fillId="0" borderId="6" xfId="0" applyFont="1" applyBorder="1" applyAlignment="1">
      <alignment horizontal="center"/>
    </xf>
    <xf numFmtId="0" fontId="3" fillId="4" borderId="23" xfId="0" applyFont="1" applyFill="1" applyBorder="1" applyAlignment="1">
      <alignment horizontal="center"/>
    </xf>
    <xf numFmtId="0" fontId="3" fillId="0" borderId="6" xfId="0" applyFont="1" applyBorder="1" applyAlignment="1">
      <alignment horizontal="center"/>
    </xf>
    <xf numFmtId="0" fontId="3" fillId="0" borderId="23" xfId="0" applyFont="1" applyBorder="1" applyAlignment="1">
      <alignment horizontal="center"/>
    </xf>
    <xf numFmtId="0" fontId="3" fillId="0" borderId="23" xfId="0" applyFont="1" applyBorder="1" applyAlignment="1">
      <alignment horizontal="center"/>
    </xf>
    <xf numFmtId="0" fontId="3" fillId="0" borderId="23" xfId="0" applyFont="1" applyBorder="1" applyAlignment="1"/>
    <xf numFmtId="0" fontId="3" fillId="0" borderId="3" xfId="0" applyFont="1" applyBorder="1" applyAlignment="1">
      <alignment horizontal="center"/>
    </xf>
    <xf numFmtId="0" fontId="3" fillId="0" borderId="3" xfId="0" applyFont="1" applyBorder="1" applyAlignment="1">
      <alignment horizontal="center"/>
    </xf>
    <xf numFmtId="0" fontId="1" fillId="0" borderId="21" xfId="0" applyFont="1" applyBorder="1" applyAlignment="1">
      <alignment horizontal="center"/>
    </xf>
    <xf numFmtId="0" fontId="3" fillId="13" borderId="2" xfId="0" applyFont="1" applyFill="1" applyBorder="1" applyAlignment="1"/>
    <xf numFmtId="0" fontId="3" fillId="13" borderId="2" xfId="0" applyFont="1" applyFill="1" applyBorder="1" applyAlignment="1">
      <alignment horizontal="center"/>
    </xf>
    <xf numFmtId="0" fontId="3" fillId="13" borderId="2" xfId="0" applyFont="1" applyFill="1" applyBorder="1" applyAlignment="1">
      <alignment horizontal="center"/>
    </xf>
    <xf numFmtId="0" fontId="3" fillId="13" borderId="18" xfId="0" applyFont="1" applyFill="1" applyBorder="1" applyAlignment="1">
      <alignment horizontal="center"/>
    </xf>
    <xf numFmtId="2" fontId="3" fillId="13" borderId="18" xfId="0" applyNumberFormat="1" applyFont="1" applyFill="1" applyBorder="1" applyAlignment="1">
      <alignment horizontal="center"/>
    </xf>
    <xf numFmtId="0" fontId="3" fillId="4" borderId="18" xfId="0" applyFont="1" applyFill="1" applyBorder="1" applyAlignment="1"/>
    <xf numFmtId="0" fontId="3" fillId="4" borderId="18" xfId="0" applyFont="1" applyFill="1" applyBorder="1" applyAlignment="1">
      <alignment horizontal="center"/>
    </xf>
    <xf numFmtId="0" fontId="3" fillId="4" borderId="18" xfId="0" applyFont="1" applyFill="1" applyBorder="1" applyAlignment="1">
      <alignment horizontal="center"/>
    </xf>
    <xf numFmtId="0" fontId="3" fillId="4" borderId="3" xfId="0" applyFont="1" applyFill="1" applyBorder="1" applyAlignment="1">
      <alignment horizontal="center"/>
    </xf>
    <xf numFmtId="2" fontId="3" fillId="4" borderId="18" xfId="0" applyNumberFormat="1" applyFont="1" applyFill="1" applyBorder="1" applyAlignment="1">
      <alignment horizontal="center"/>
    </xf>
    <xf numFmtId="0" fontId="3" fillId="4" borderId="22" xfId="0" applyFont="1" applyFill="1" applyBorder="1" applyAlignment="1">
      <alignment horizontal="center"/>
    </xf>
    <xf numFmtId="0" fontId="3" fillId="4" borderId="23" xfId="0" applyFont="1" applyFill="1" applyBorder="1" applyAlignment="1"/>
    <xf numFmtId="0" fontId="3" fillId="4" borderId="3" xfId="0" applyFont="1" applyFill="1" applyBorder="1" applyAlignment="1"/>
    <xf numFmtId="0" fontId="3" fillId="5" borderId="23" xfId="0" applyFont="1" applyFill="1" applyBorder="1" applyAlignment="1"/>
    <xf numFmtId="0" fontId="3" fillId="5" borderId="23" xfId="0" applyFont="1" applyFill="1" applyBorder="1" applyAlignment="1">
      <alignment horizontal="center"/>
    </xf>
    <xf numFmtId="0" fontId="3" fillId="5" borderId="23" xfId="0" applyFont="1" applyFill="1" applyBorder="1" applyAlignment="1">
      <alignment horizontal="center"/>
    </xf>
    <xf numFmtId="2" fontId="3" fillId="5" borderId="23" xfId="0" applyNumberFormat="1" applyFont="1" applyFill="1" applyBorder="1" applyAlignment="1">
      <alignment horizontal="center"/>
    </xf>
    <xf numFmtId="0" fontId="3" fillId="5" borderId="6" xfId="0" applyFont="1" applyFill="1" applyBorder="1" applyAlignment="1"/>
    <xf numFmtId="0" fontId="3" fillId="5" borderId="6" xfId="0" applyFont="1" applyFill="1" applyBorder="1" applyAlignment="1">
      <alignment horizontal="center"/>
    </xf>
    <xf numFmtId="0" fontId="3" fillId="5" borderId="6" xfId="0" applyFont="1" applyFill="1" applyBorder="1" applyAlignment="1">
      <alignment horizontal="center"/>
    </xf>
    <xf numFmtId="0" fontId="3" fillId="0" borderId="0" xfId="0" applyFont="1"/>
    <xf numFmtId="0" fontId="3" fillId="0" borderId="0" xfId="0" applyFont="1" applyAlignment="1">
      <alignment horizontal="center"/>
    </xf>
    <xf numFmtId="0" fontId="9" fillId="4" borderId="27"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22" xfId="0" applyFont="1" applyFill="1" applyBorder="1" applyAlignment="1">
      <alignment horizontal="center" vertical="center"/>
    </xf>
    <xf numFmtId="0" fontId="1" fillId="0" borderId="3" xfId="0" applyFont="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1" fillId="13" borderId="22" xfId="0" applyFont="1" applyFill="1" applyBorder="1" applyAlignment="1">
      <alignment horizontal="center" vertical="center"/>
    </xf>
    <xf numFmtId="0" fontId="1" fillId="13" borderId="23" xfId="0" applyFont="1" applyFill="1" applyBorder="1" applyAlignment="1">
      <alignment horizontal="center" vertical="center"/>
    </xf>
    <xf numFmtId="0" fontId="3" fillId="4" borderId="30" xfId="0" applyFont="1" applyFill="1" applyBorder="1" applyAlignment="1">
      <alignment vertical="center"/>
    </xf>
    <xf numFmtId="0" fontId="1" fillId="4" borderId="30" xfId="0" applyFont="1" applyFill="1" applyBorder="1" applyAlignment="1">
      <alignment horizontal="center" vertical="center"/>
    </xf>
    <xf numFmtId="0" fontId="1" fillId="13" borderId="2" xfId="0" applyFont="1" applyFill="1" applyBorder="1" applyAlignment="1">
      <alignment horizontal="center" vertical="center"/>
    </xf>
    <xf numFmtId="0" fontId="12" fillId="0" borderId="3"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4" borderId="22" xfId="0" applyFont="1" applyFill="1" applyBorder="1" applyAlignment="1">
      <alignment horizontal="center"/>
    </xf>
    <xf numFmtId="0" fontId="1" fillId="16" borderId="6" xfId="0" applyFont="1" applyFill="1" applyBorder="1" applyAlignment="1">
      <alignment horizontal="center"/>
    </xf>
    <xf numFmtId="0" fontId="1" fillId="0" borderId="6" xfId="0" applyFont="1" applyBorder="1" applyAlignment="1">
      <alignment horizontal="center"/>
    </xf>
    <xf numFmtId="0" fontId="1" fillId="17" borderId="23" xfId="0" applyFont="1" applyFill="1" applyBorder="1" applyAlignment="1">
      <alignment horizontal="center"/>
    </xf>
    <xf numFmtId="2" fontId="3" fillId="0" borderId="6" xfId="0" applyNumberFormat="1" applyFont="1" applyBorder="1" applyAlignment="1">
      <alignment horizontal="center"/>
    </xf>
    <xf numFmtId="0" fontId="1" fillId="18" borderId="23" xfId="0" applyFont="1" applyFill="1" applyBorder="1" applyAlignment="1">
      <alignment horizontal="center"/>
    </xf>
    <xf numFmtId="0" fontId="1" fillId="0" borderId="3" xfId="0" applyFont="1" applyBorder="1" applyAlignment="1">
      <alignment horizontal="center"/>
    </xf>
    <xf numFmtId="0" fontId="1" fillId="16" borderId="23" xfId="0" applyFont="1" applyFill="1" applyBorder="1" applyAlignment="1">
      <alignment horizontal="center"/>
    </xf>
    <xf numFmtId="2" fontId="3" fillId="0" borderId="6" xfId="0" applyNumberFormat="1" applyFont="1" applyBorder="1" applyAlignment="1">
      <alignment horizontal="center"/>
    </xf>
    <xf numFmtId="0" fontId="1" fillId="4" borderId="22" xfId="0" applyFont="1" applyFill="1" applyBorder="1" applyAlignment="1">
      <alignment horizontal="center"/>
    </xf>
    <xf numFmtId="0" fontId="1" fillId="5" borderId="3" xfId="0" applyFont="1" applyFill="1" applyBorder="1" applyAlignment="1">
      <alignment horizontal="center"/>
    </xf>
    <xf numFmtId="0" fontId="1" fillId="0" borderId="22" xfId="0" applyFont="1" applyBorder="1" applyAlignment="1">
      <alignment horizontal="center"/>
    </xf>
    <xf numFmtId="0" fontId="15" fillId="0" borderId="0" xfId="0" applyFont="1"/>
    <xf numFmtId="0" fontId="1" fillId="0" borderId="3" xfId="0" applyFont="1" applyBorder="1" applyAlignment="1">
      <alignment horizontal="center"/>
    </xf>
    <xf numFmtId="0" fontId="1" fillId="5" borderId="6" xfId="0" applyFont="1" applyFill="1" applyBorder="1" applyAlignment="1">
      <alignment horizontal="center"/>
    </xf>
    <xf numFmtId="0" fontId="1" fillId="0" borderId="23" xfId="0" applyFont="1" applyBorder="1" applyAlignment="1">
      <alignment horizontal="center"/>
    </xf>
    <xf numFmtId="0" fontId="1" fillId="5" borderId="30" xfId="0" applyFont="1" applyFill="1" applyBorder="1" applyAlignment="1">
      <alignment horizontal="center"/>
    </xf>
    <xf numFmtId="0" fontId="1" fillId="0" borderId="2" xfId="0" applyFont="1" applyBorder="1" applyAlignment="1">
      <alignment horizontal="center" vertical="center" textRotation="90" wrapText="1"/>
    </xf>
    <xf numFmtId="0" fontId="1" fillId="19" borderId="6" xfId="0" applyFont="1" applyFill="1" applyBorder="1" applyAlignment="1">
      <alignment horizontal="center"/>
    </xf>
    <xf numFmtId="0" fontId="1" fillId="0" borderId="6" xfId="0" applyFont="1" applyBorder="1" applyAlignment="1">
      <alignment horizontal="center"/>
    </xf>
    <xf numFmtId="2" fontId="1" fillId="0" borderId="6" xfId="0" applyNumberFormat="1" applyFont="1" applyBorder="1" applyAlignment="1">
      <alignment horizontal="center"/>
    </xf>
    <xf numFmtId="0" fontId="1" fillId="19" borderId="6" xfId="0" applyFont="1" applyFill="1" applyBorder="1" applyAlignment="1">
      <alignment horizontal="center"/>
    </xf>
    <xf numFmtId="0" fontId="1" fillId="18" borderId="23" xfId="0" applyFont="1" applyFill="1" applyBorder="1" applyAlignment="1">
      <alignment horizontal="center"/>
    </xf>
    <xf numFmtId="2" fontId="1" fillId="0" borderId="6" xfId="0" applyNumberFormat="1" applyFont="1" applyBorder="1" applyAlignment="1">
      <alignment horizontal="center"/>
    </xf>
    <xf numFmtId="0" fontId="1" fillId="3" borderId="7" xfId="0" applyFont="1" applyFill="1" applyBorder="1" applyAlignment="1">
      <alignment horizontal="center" vertical="center"/>
    </xf>
    <xf numFmtId="0" fontId="4" fillId="0" borderId="8" xfId="0" applyFont="1" applyBorder="1"/>
    <xf numFmtId="0" fontId="4" fillId="0" borderId="9" xfId="0" applyFont="1" applyBorder="1"/>
    <xf numFmtId="0" fontId="1" fillId="2" borderId="1" xfId="0" applyFont="1" applyFill="1" applyBorder="1" applyAlignment="1">
      <alignment horizontal="center" vertical="center"/>
    </xf>
    <xf numFmtId="0" fontId="4" fillId="0" borderId="3" xfId="0" applyFont="1" applyBorder="1"/>
    <xf numFmtId="0" fontId="1" fillId="6" borderId="1" xfId="0" applyFont="1" applyFill="1" applyBorder="1" applyAlignment="1">
      <alignment horizontal="center" vertical="center"/>
    </xf>
    <xf numFmtId="0" fontId="4" fillId="0" borderId="37" xfId="0" applyFont="1" applyBorder="1"/>
    <xf numFmtId="0" fontId="7" fillId="6" borderId="7" xfId="0" applyFont="1" applyFill="1" applyBorder="1" applyAlignment="1">
      <alignment horizontal="center" vertical="center"/>
    </xf>
    <xf numFmtId="0" fontId="7" fillId="6" borderId="32" xfId="0" applyFont="1" applyFill="1" applyBorder="1" applyAlignment="1">
      <alignment horizontal="center" vertical="center"/>
    </xf>
    <xf numFmtId="0" fontId="4" fillId="0" borderId="33" xfId="0" applyFont="1" applyBorder="1"/>
    <xf numFmtId="0" fontId="4" fillId="0" borderId="34" xfId="0" applyFont="1" applyBorder="1"/>
    <xf numFmtId="0" fontId="3" fillId="4" borderId="7" xfId="0" applyFont="1" applyFill="1" applyBorder="1" applyAlignment="1">
      <alignment vertical="center"/>
    </xf>
    <xf numFmtId="0" fontId="3" fillId="4" borderId="24" xfId="0" applyFont="1" applyFill="1" applyBorder="1" applyAlignment="1">
      <alignment vertical="center"/>
    </xf>
    <xf numFmtId="0" fontId="4" fillId="0" borderId="25" xfId="0" applyFont="1" applyBorder="1"/>
    <xf numFmtId="0" fontId="4" fillId="0" borderId="26" xfId="0" applyFont="1" applyBorder="1"/>
    <xf numFmtId="0" fontId="3" fillId="4" borderId="29" xfId="0" applyFont="1" applyFill="1" applyBorder="1" applyAlignment="1">
      <alignment vertical="center"/>
    </xf>
    <xf numFmtId="0" fontId="4" fillId="0" borderId="13" xfId="0" applyFont="1" applyBorder="1"/>
    <xf numFmtId="0" fontId="4" fillId="0" borderId="14" xfId="0" applyFont="1" applyBorder="1"/>
    <xf numFmtId="0" fontId="5" fillId="0" borderId="15" xfId="0" applyFont="1" applyBorder="1" applyAlignment="1">
      <alignment horizontal="left" vertical="center" wrapText="1"/>
    </xf>
    <xf numFmtId="0" fontId="4" fillId="0" borderId="16" xfId="0" applyFont="1" applyBorder="1"/>
    <xf numFmtId="0" fontId="4" fillId="0" borderId="17" xfId="0" applyFont="1" applyBorder="1"/>
    <xf numFmtId="0" fontId="4" fillId="0" borderId="20" xfId="0" applyFont="1" applyBorder="1"/>
    <xf numFmtId="0" fontId="0" fillId="0" borderId="0" xfId="0" applyFont="1" applyAlignment="1"/>
    <xf numFmtId="0" fontId="4" fillId="0" borderId="21" xfId="0" applyFont="1" applyBorder="1"/>
    <xf numFmtId="0" fontId="6" fillId="0" borderId="15" xfId="0" applyFont="1" applyBorder="1" applyAlignment="1">
      <alignment horizontal="center" vertical="center"/>
    </xf>
    <xf numFmtId="0" fontId="3" fillId="0" borderId="4" xfId="0" applyFont="1" applyBorder="1" applyAlignment="1">
      <alignment horizontal="center"/>
    </xf>
    <xf numFmtId="0" fontId="4" fillId="0" borderId="5" xfId="0" applyFont="1" applyBorder="1"/>
    <xf numFmtId="0" fontId="4" fillId="0" borderId="6" xfId="0" applyFont="1" applyBorder="1"/>
    <xf numFmtId="0" fontId="1" fillId="2" borderId="7"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vertical="center" wrapText="1"/>
    </xf>
    <xf numFmtId="0" fontId="4" fillId="0" borderId="18" xfId="0" applyFont="1" applyBorder="1"/>
    <xf numFmtId="0" fontId="1" fillId="3" borderId="12" xfId="0" applyFont="1" applyFill="1" applyBorder="1" applyAlignment="1">
      <alignment horizontal="center" vertical="center"/>
    </xf>
    <xf numFmtId="0" fontId="3" fillId="4" borderId="7" xfId="0" applyFont="1" applyFill="1" applyBorder="1" applyAlignment="1">
      <alignment horizontal="left" vertical="center"/>
    </xf>
    <xf numFmtId="18" fontId="3" fillId="0" borderId="8" xfId="0" applyNumberFormat="1" applyFont="1" applyBorder="1" applyAlignment="1">
      <alignment horizontal="center" vertical="center"/>
    </xf>
    <xf numFmtId="19" fontId="7" fillId="0" borderId="7" xfId="0" applyNumberFormat="1" applyFont="1" applyBorder="1" applyAlignment="1">
      <alignment horizontal="center" vertical="center"/>
    </xf>
    <xf numFmtId="0" fontId="7" fillId="0" borderId="7" xfId="0" applyFont="1" applyBorder="1" applyAlignment="1">
      <alignment horizontal="center" vertical="center"/>
    </xf>
    <xf numFmtId="0" fontId="9" fillId="0" borderId="7" xfId="0" applyFont="1" applyBorder="1" applyAlignment="1">
      <alignment horizontal="left" vertical="center"/>
    </xf>
    <xf numFmtId="0" fontId="1" fillId="7" borderId="7" xfId="0" applyFont="1" applyFill="1" applyBorder="1" applyAlignment="1">
      <alignment horizontal="center" vertical="center"/>
    </xf>
    <xf numFmtId="0" fontId="1" fillId="8" borderId="7" xfId="0" applyFont="1" applyFill="1" applyBorder="1" applyAlignment="1">
      <alignment horizontal="center" vertical="center"/>
    </xf>
    <xf numFmtId="18" fontId="7" fillId="0" borderId="0" xfId="0" applyNumberFormat="1" applyFont="1" applyAlignment="1">
      <alignment horizontal="center" vertical="center"/>
    </xf>
    <xf numFmtId="164" fontId="7" fillId="0" borderId="7" xfId="0" applyNumberFormat="1" applyFont="1" applyBorder="1" applyAlignment="1">
      <alignment horizontal="center" vertical="center"/>
    </xf>
    <xf numFmtId="0" fontId="3" fillId="4" borderId="7" xfId="0" applyFont="1" applyFill="1" applyBorder="1" applyAlignment="1">
      <alignment horizontal="center" vertical="center"/>
    </xf>
    <xf numFmtId="0" fontId="8" fillId="0" borderId="7" xfId="0" applyFont="1" applyBorder="1" applyAlignment="1">
      <alignment horizontal="center" vertical="center"/>
    </xf>
    <xf numFmtId="18" fontId="7" fillId="0" borderId="7" xfId="0" applyNumberFormat="1" applyFont="1" applyBorder="1" applyAlignment="1">
      <alignment horizontal="center" vertical="center"/>
    </xf>
    <xf numFmtId="0" fontId="1" fillId="0" borderId="1" xfId="0" applyFont="1" applyBorder="1" applyAlignment="1">
      <alignment horizontal="center" vertical="center" textRotation="90"/>
    </xf>
    <xf numFmtId="0" fontId="3" fillId="0" borderId="1" xfId="0" applyFont="1" applyBorder="1" applyAlignment="1">
      <alignment horizontal="center" vertical="center"/>
    </xf>
    <xf numFmtId="0" fontId="1" fillId="9" borderId="1" xfId="0" applyFont="1" applyFill="1" applyBorder="1" applyAlignment="1">
      <alignment horizontal="center" vertical="center"/>
    </xf>
    <xf numFmtId="0" fontId="1" fillId="0" borderId="1" xfId="0" applyFont="1" applyBorder="1" applyAlignment="1">
      <alignment horizontal="center" vertical="center"/>
    </xf>
    <xf numFmtId="0" fontId="1" fillId="6" borderId="15" xfId="0" applyFont="1" applyFill="1" applyBorder="1" applyAlignment="1">
      <alignment horizontal="left" vertical="center"/>
    </xf>
    <xf numFmtId="0" fontId="4" fillId="0" borderId="4" xfId="0" applyFont="1" applyBorder="1"/>
    <xf numFmtId="0" fontId="1" fillId="7" borderId="15" xfId="0" applyFont="1" applyFill="1" applyBorder="1" applyAlignment="1">
      <alignment horizontal="left" vertical="center"/>
    </xf>
    <xf numFmtId="0" fontId="1" fillId="8" borderId="15" xfId="0" applyFont="1" applyFill="1" applyBorder="1" applyAlignment="1">
      <alignment horizontal="left" vertical="center"/>
    </xf>
    <xf numFmtId="0" fontId="1" fillId="10" borderId="15" xfId="0" applyFont="1" applyFill="1" applyBorder="1" applyAlignment="1">
      <alignment horizontal="center" vertical="center" wrapText="1"/>
    </xf>
    <xf numFmtId="0" fontId="1" fillId="11" borderId="15" xfId="0" applyFont="1" applyFill="1" applyBorder="1" applyAlignment="1">
      <alignment horizontal="center" textRotation="90" wrapText="1"/>
    </xf>
    <xf numFmtId="0" fontId="1" fillId="6" borderId="15" xfId="0" applyFont="1" applyFill="1" applyBorder="1" applyAlignment="1">
      <alignment horizontal="center" textRotation="90" wrapText="1"/>
    </xf>
    <xf numFmtId="0" fontId="4" fillId="0" borderId="38" xfId="0" applyFont="1" applyBorder="1"/>
    <xf numFmtId="0" fontId="4" fillId="0" borderId="39" xfId="0" applyFont="1" applyBorder="1"/>
    <xf numFmtId="0" fontId="4" fillId="0" borderId="40" xfId="0" applyFont="1" applyBorder="1"/>
    <xf numFmtId="0" fontId="1" fillId="7" borderId="15" xfId="0" applyFont="1" applyFill="1" applyBorder="1" applyAlignment="1">
      <alignment horizontal="center" textRotation="90" wrapText="1"/>
    </xf>
    <xf numFmtId="0" fontId="1" fillId="0" borderId="17" xfId="0" applyFont="1" applyBorder="1" applyAlignment="1">
      <alignment horizontal="center" vertical="center" textRotation="90"/>
    </xf>
    <xf numFmtId="0" fontId="10" fillId="0" borderId="20" xfId="0" applyFont="1" applyBorder="1" applyAlignment="1">
      <alignment horizontal="center" vertical="center"/>
    </xf>
    <xf numFmtId="0" fontId="1" fillId="8" borderId="15" xfId="0" applyFont="1" applyFill="1" applyBorder="1" applyAlignment="1">
      <alignment horizontal="left" vertical="top" textRotation="90"/>
    </xf>
    <xf numFmtId="0" fontId="3" fillId="0" borderId="0" xfId="0" applyFont="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0" fontId="1" fillId="11" borderId="15" xfId="0" applyFont="1" applyFill="1" applyBorder="1" applyAlignment="1">
      <alignment horizontal="center" vertical="center" textRotation="90" wrapText="1"/>
    </xf>
    <xf numFmtId="0" fontId="1" fillId="6" borderId="15" xfId="0" applyFont="1" applyFill="1" applyBorder="1" applyAlignment="1">
      <alignment horizontal="center" vertical="center" textRotation="90" wrapText="1"/>
    </xf>
    <xf numFmtId="0" fontId="1" fillId="7" borderId="15" xfId="0" applyFont="1" applyFill="1" applyBorder="1" applyAlignment="1">
      <alignment horizontal="center" vertical="center" textRotation="90" wrapText="1"/>
    </xf>
    <xf numFmtId="0" fontId="1" fillId="0" borderId="16" xfId="0" applyFont="1" applyBorder="1" applyAlignment="1">
      <alignment horizontal="center" vertical="center" textRotation="90"/>
    </xf>
    <xf numFmtId="0" fontId="1" fillId="0" borderId="56" xfId="0" applyFont="1" applyBorder="1" applyAlignment="1">
      <alignment horizontal="center" vertical="center"/>
    </xf>
    <xf numFmtId="0" fontId="4" fillId="0" borderId="58" xfId="0" applyFont="1" applyBorder="1"/>
    <xf numFmtId="0" fontId="10" fillId="0" borderId="46" xfId="0" applyFont="1" applyBorder="1" applyAlignment="1">
      <alignment horizontal="center" vertical="center"/>
    </xf>
    <xf numFmtId="0" fontId="4" fillId="0" borderId="47" xfId="0" applyFont="1" applyBorder="1"/>
    <xf numFmtId="0" fontId="4" fillId="0" borderId="48" xfId="0" applyFont="1" applyBorder="1"/>
    <xf numFmtId="0" fontId="14" fillId="11" borderId="49" xfId="0" applyFont="1" applyFill="1" applyBorder="1" applyAlignment="1">
      <alignment horizontal="center" vertical="center" wrapText="1"/>
    </xf>
    <xf numFmtId="0" fontId="4" fillId="0" borderId="50" xfId="0" applyFont="1" applyBorder="1"/>
    <xf numFmtId="0" fontId="4" fillId="0" borderId="51" xfId="0" applyFont="1" applyBorder="1"/>
    <xf numFmtId="0" fontId="3" fillId="0" borderId="53" xfId="0" applyFont="1" applyBorder="1" applyAlignment="1">
      <alignment horizontal="center" vertical="center"/>
    </xf>
    <xf numFmtId="0" fontId="4" fillId="0" borderId="53" xfId="0" applyFont="1" applyBorder="1"/>
    <xf numFmtId="0" fontId="4" fillId="0" borderId="54" xfId="0" applyFont="1" applyBorder="1"/>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1" fillId="11" borderId="60" xfId="0" applyFont="1" applyFill="1" applyBorder="1" applyAlignment="1">
      <alignment horizontal="center" vertical="center" wrapText="1"/>
    </xf>
    <xf numFmtId="0" fontId="4" fillId="0" borderId="61" xfId="0" applyFont="1" applyBorder="1"/>
    <xf numFmtId="0" fontId="4" fillId="0" borderId="62" xfId="0" applyFont="1" applyBorder="1"/>
    <xf numFmtId="0" fontId="3" fillId="0" borderId="52" xfId="0" applyFont="1" applyBorder="1" applyAlignment="1">
      <alignment horizontal="center" vertical="center"/>
    </xf>
    <xf numFmtId="0" fontId="4" fillId="0" borderId="57" xfId="0" applyFont="1" applyBorder="1"/>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5" xfId="0" applyFont="1" applyBorder="1" applyAlignment="1">
      <alignment horizontal="center" vertical="center"/>
    </xf>
    <xf numFmtId="0" fontId="1" fillId="4" borderId="49" xfId="0" applyFont="1" applyFill="1" applyBorder="1" applyAlignment="1">
      <alignment horizontal="center" vertical="center" wrapText="1"/>
    </xf>
    <xf numFmtId="0" fontId="4" fillId="0" borderId="63" xfId="0" applyFont="1" applyBorder="1"/>
    <xf numFmtId="0" fontId="12" fillId="11" borderId="49" xfId="0" applyFont="1" applyFill="1" applyBorder="1" applyAlignment="1">
      <alignment horizontal="center" vertical="center" wrapText="1"/>
    </xf>
    <xf numFmtId="0" fontId="1" fillId="0" borderId="55" xfId="0" applyFont="1" applyBorder="1" applyAlignment="1">
      <alignment horizontal="center"/>
    </xf>
    <xf numFmtId="0" fontId="14" fillId="0" borderId="56" xfId="0" applyFont="1" applyBorder="1" applyAlignment="1">
      <alignment horizontal="center" vertical="center"/>
    </xf>
    <xf numFmtId="0" fontId="1" fillId="0" borderId="53" xfId="0" applyFont="1" applyBorder="1" applyAlignment="1">
      <alignment horizontal="center"/>
    </xf>
    <xf numFmtId="0" fontId="1" fillId="15" borderId="7" xfId="0" applyFont="1" applyFill="1" applyBorder="1" applyAlignment="1">
      <alignment horizontal="center" vertical="center" wrapText="1"/>
    </xf>
    <xf numFmtId="0" fontId="1" fillId="0" borderId="64" xfId="0" applyFont="1" applyBorder="1" applyAlignment="1">
      <alignment horizontal="center" vertical="center"/>
    </xf>
    <xf numFmtId="0" fontId="1" fillId="0" borderId="21" xfId="0" applyFont="1" applyBorder="1" applyAlignment="1">
      <alignment horizontal="center" vertical="center"/>
    </xf>
    <xf numFmtId="0" fontId="1" fillId="0" borderId="5" xfId="0" applyFont="1" applyBorder="1" applyAlignment="1">
      <alignment horizontal="center"/>
    </xf>
    <xf numFmtId="0" fontId="3" fillId="5" borderId="37" xfId="0" applyFont="1" applyFill="1" applyBorder="1" applyAlignment="1">
      <alignment horizontal="center"/>
    </xf>
    <xf numFmtId="0" fontId="1" fillId="0" borderId="21" xfId="0" applyFont="1" applyBorder="1" applyAlignment="1">
      <alignment horizontal="center"/>
    </xf>
    <xf numFmtId="0" fontId="14" fillId="0" borderId="65" xfId="0" applyFont="1" applyBorder="1" applyAlignment="1">
      <alignment horizontal="center" vertical="center"/>
    </xf>
    <xf numFmtId="0" fontId="9" fillId="4" borderId="7" xfId="0" applyFont="1" applyFill="1" applyBorder="1" applyAlignment="1">
      <alignment horizontal="center" vertical="center"/>
    </xf>
    <xf numFmtId="0" fontId="1" fillId="4" borderId="7" xfId="0" applyFont="1" applyFill="1" applyBorder="1" applyAlignment="1">
      <alignment horizontal="center" vertical="center" wrapText="1"/>
    </xf>
    <xf numFmtId="0" fontId="1" fillId="11" borderId="12" xfId="0" applyFont="1" applyFill="1" applyBorder="1" applyAlignment="1">
      <alignment horizontal="center"/>
    </xf>
    <xf numFmtId="0" fontId="1" fillId="11" borderId="29" xfId="0" applyFont="1" applyFill="1" applyBorder="1" applyAlignment="1">
      <alignment horizontal="center"/>
    </xf>
    <xf numFmtId="0" fontId="4" fillId="0" borderId="6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3295650</xdr:colOff>
      <xdr:row>1</xdr:row>
      <xdr:rowOff>123825</xdr:rowOff>
    </xdr:from>
    <xdr:ext cx="257175" cy="409575"/>
    <xdr:sp macro="" textlink="">
      <xdr:nvSpPr>
        <xdr:cNvPr id="3" name="Shape 3">
          <a:extLst>
            <a:ext uri="{FF2B5EF4-FFF2-40B4-BE49-F238E27FC236}">
              <a16:creationId xmlns:a16="http://schemas.microsoft.com/office/drawing/2014/main" id="{00000000-0008-0000-0000-000003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3295650</xdr:colOff>
      <xdr:row>1</xdr:row>
      <xdr:rowOff>123825</xdr:rowOff>
    </xdr:from>
    <xdr:ext cx="257175" cy="409575"/>
    <xdr:sp macro="" textlink="">
      <xdr:nvSpPr>
        <xdr:cNvPr id="2" name="Shape 3">
          <a:extLst>
            <a:ext uri="{FF2B5EF4-FFF2-40B4-BE49-F238E27FC236}">
              <a16:creationId xmlns:a16="http://schemas.microsoft.com/office/drawing/2014/main" id="{00000000-0008-0000-0000-000002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266700</xdr:colOff>
      <xdr:row>1</xdr:row>
      <xdr:rowOff>171450</xdr:rowOff>
    </xdr:from>
    <xdr:ext cx="257175" cy="476250"/>
    <xdr:sp macro="" textlink="">
      <xdr:nvSpPr>
        <xdr:cNvPr id="4" name="Shape 4">
          <a:extLst>
            <a:ext uri="{FF2B5EF4-FFF2-40B4-BE49-F238E27FC236}">
              <a16:creationId xmlns:a16="http://schemas.microsoft.com/office/drawing/2014/main" id="{00000000-0008-0000-0000-000004000000}"/>
            </a:ext>
          </a:extLst>
        </xdr:cNvPr>
        <xdr:cNvSpPr/>
      </xdr:nvSpPr>
      <xdr:spPr>
        <a:xfrm>
          <a:off x="5222175" y="3546638"/>
          <a:ext cx="247650" cy="4667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3295650</xdr:colOff>
      <xdr:row>1</xdr:row>
      <xdr:rowOff>123825</xdr:rowOff>
    </xdr:from>
    <xdr:ext cx="257175" cy="409575"/>
    <xdr:sp macro="" textlink="">
      <xdr:nvSpPr>
        <xdr:cNvPr id="5" name="Shape 3">
          <a:extLst>
            <a:ext uri="{FF2B5EF4-FFF2-40B4-BE49-F238E27FC236}">
              <a16:creationId xmlns:a16="http://schemas.microsoft.com/office/drawing/2014/main" id="{00000000-0008-0000-0000-000005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266700</xdr:colOff>
      <xdr:row>1</xdr:row>
      <xdr:rowOff>171450</xdr:rowOff>
    </xdr:from>
    <xdr:ext cx="257175" cy="476250"/>
    <xdr:sp macro="" textlink="">
      <xdr:nvSpPr>
        <xdr:cNvPr id="6" name="Shape 4">
          <a:extLst>
            <a:ext uri="{FF2B5EF4-FFF2-40B4-BE49-F238E27FC236}">
              <a16:creationId xmlns:a16="http://schemas.microsoft.com/office/drawing/2014/main" id="{00000000-0008-0000-0000-000006000000}"/>
            </a:ext>
          </a:extLst>
        </xdr:cNvPr>
        <xdr:cNvSpPr/>
      </xdr:nvSpPr>
      <xdr:spPr>
        <a:xfrm>
          <a:off x="5222175" y="3546638"/>
          <a:ext cx="247650" cy="4667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2524125</xdr:colOff>
      <xdr:row>0</xdr:row>
      <xdr:rowOff>95250</xdr:rowOff>
    </xdr:from>
    <xdr:ext cx="4333875" cy="609600"/>
    <xdr:sp macro="" textlink="">
      <xdr:nvSpPr>
        <xdr:cNvPr id="7" name="Shape 5">
          <a:extLst>
            <a:ext uri="{FF2B5EF4-FFF2-40B4-BE49-F238E27FC236}">
              <a16:creationId xmlns:a16="http://schemas.microsoft.com/office/drawing/2014/main" id="{00000000-0008-0000-0000-000007000000}"/>
            </a:ext>
          </a:extLst>
        </xdr:cNvPr>
        <xdr:cNvSpPr/>
      </xdr:nvSpPr>
      <xdr:spPr>
        <a:xfrm>
          <a:off x="3183825" y="3479963"/>
          <a:ext cx="4324350" cy="6000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a:solidFill>
              <a:schemeClr val="accent2"/>
            </a:solidFill>
          </a:endParaRPr>
        </a:p>
      </xdr:txBody>
    </xdr:sp>
    <xdr:clientData fLocksWithSheet="0"/>
  </xdr:oneCellAnchor>
  <xdr:oneCellAnchor>
    <xdr:from>
      <xdr:col>0</xdr:col>
      <xdr:colOff>2543175</xdr:colOff>
      <xdr:row>0</xdr:row>
      <xdr:rowOff>0</xdr:rowOff>
    </xdr:from>
    <xdr:ext cx="3390900" cy="1057275"/>
    <xdr:sp macro="" textlink="">
      <xdr:nvSpPr>
        <xdr:cNvPr id="8" name="Shape 6">
          <a:extLst>
            <a:ext uri="{FF2B5EF4-FFF2-40B4-BE49-F238E27FC236}">
              <a16:creationId xmlns:a16="http://schemas.microsoft.com/office/drawing/2014/main" id="{00000000-0008-0000-0000-000008000000}"/>
            </a:ext>
          </a:extLst>
        </xdr:cNvPr>
        <xdr:cNvSpPr txBox="1"/>
      </xdr:nvSpPr>
      <xdr:spPr>
        <a:xfrm>
          <a:off x="3655313" y="3256125"/>
          <a:ext cx="3381375" cy="104775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Clr>
              <a:srgbClr val="CC4125"/>
            </a:buClr>
            <a:buSzPts val="2000"/>
            <a:buFont typeface="Arial"/>
            <a:buNone/>
          </a:pPr>
          <a:r>
            <a:rPr lang="en-US" sz="2000" b="1">
              <a:solidFill>
                <a:srgbClr val="CC4125"/>
              </a:solidFill>
            </a:rPr>
            <a:t> </a:t>
          </a:r>
          <a:endParaRPr sz="1400">
            <a:solidFill>
              <a:srgbClr val="CC4125"/>
            </a:solidFill>
          </a:endParaRPr>
        </a:p>
      </xdr:txBody>
    </xdr:sp>
    <xdr:clientData fLocksWithSheet="0"/>
  </xdr:oneCellAnchor>
  <xdr:oneCellAnchor>
    <xdr:from>
      <xdr:col>0</xdr:col>
      <xdr:colOff>3314700</xdr:colOff>
      <xdr:row>0</xdr:row>
      <xdr:rowOff>142875</xdr:rowOff>
    </xdr:from>
    <xdr:ext cx="238125" cy="390525"/>
    <xdr:sp macro="" textlink="">
      <xdr:nvSpPr>
        <xdr:cNvPr id="9" name="Shape 7">
          <a:extLst>
            <a:ext uri="{FF2B5EF4-FFF2-40B4-BE49-F238E27FC236}">
              <a16:creationId xmlns:a16="http://schemas.microsoft.com/office/drawing/2014/main" id="{00000000-0008-0000-0000-000009000000}"/>
            </a:ext>
          </a:extLst>
        </xdr:cNvPr>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0</xdr:row>
      <xdr:rowOff>142875</xdr:rowOff>
    </xdr:from>
    <xdr:ext cx="238125" cy="390525"/>
    <xdr:sp macro="" textlink="">
      <xdr:nvSpPr>
        <xdr:cNvPr id="10" name="Shape 7">
          <a:extLst>
            <a:ext uri="{FF2B5EF4-FFF2-40B4-BE49-F238E27FC236}">
              <a16:creationId xmlns:a16="http://schemas.microsoft.com/office/drawing/2014/main" id="{00000000-0008-0000-0000-00000A000000}"/>
            </a:ext>
          </a:extLst>
        </xdr:cNvPr>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285750</xdr:colOff>
      <xdr:row>0</xdr:row>
      <xdr:rowOff>190500</xdr:rowOff>
    </xdr:from>
    <xdr:ext cx="238125" cy="457200"/>
    <xdr:sp macro="" textlink="">
      <xdr:nvSpPr>
        <xdr:cNvPr id="11" name="Shape 8">
          <a:extLst>
            <a:ext uri="{FF2B5EF4-FFF2-40B4-BE49-F238E27FC236}">
              <a16:creationId xmlns:a16="http://schemas.microsoft.com/office/drawing/2014/main" id="{00000000-0008-0000-0000-00000B000000}"/>
            </a:ext>
          </a:extLst>
        </xdr:cNvPr>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0</xdr:rowOff>
    </xdr:from>
    <xdr:ext cx="5324475" cy="895350"/>
    <xdr:sp macro="" textlink="">
      <xdr:nvSpPr>
        <xdr:cNvPr id="12" name="Shape 9">
          <a:extLst>
            <a:ext uri="{FF2B5EF4-FFF2-40B4-BE49-F238E27FC236}">
              <a16:creationId xmlns:a16="http://schemas.microsoft.com/office/drawing/2014/main" id="{00000000-0008-0000-0000-00000C000000}"/>
            </a:ext>
          </a:extLst>
        </xdr:cNvPr>
        <xdr:cNvSpPr/>
      </xdr:nvSpPr>
      <xdr:spPr>
        <a:xfrm>
          <a:off x="2688525" y="3337088"/>
          <a:ext cx="5314950" cy="8858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800"/>
            <a:buFont typeface="Arial"/>
            <a:buNone/>
          </a:pPr>
          <a:endParaRPr sz="1800">
            <a:solidFill>
              <a:schemeClr val="accent2"/>
            </a:solidFill>
          </a:endParaRPr>
        </a:p>
      </xdr:txBody>
    </xdr:sp>
    <xdr:clientData fLocksWithSheet="0"/>
  </xdr:oneCellAnchor>
  <xdr:oneCellAnchor>
    <xdr:from>
      <xdr:col>0</xdr:col>
      <xdr:colOff>3314700</xdr:colOff>
      <xdr:row>0</xdr:row>
      <xdr:rowOff>142875</xdr:rowOff>
    </xdr:from>
    <xdr:ext cx="238125" cy="390525"/>
    <xdr:sp macro="" textlink="">
      <xdr:nvSpPr>
        <xdr:cNvPr id="13" name="Shape 7">
          <a:extLst>
            <a:ext uri="{FF2B5EF4-FFF2-40B4-BE49-F238E27FC236}">
              <a16:creationId xmlns:a16="http://schemas.microsoft.com/office/drawing/2014/main" id="{00000000-0008-0000-0000-00000D000000}"/>
            </a:ext>
          </a:extLst>
        </xdr:cNvPr>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285750</xdr:colOff>
      <xdr:row>0</xdr:row>
      <xdr:rowOff>190500</xdr:rowOff>
    </xdr:from>
    <xdr:ext cx="238125" cy="457200"/>
    <xdr:sp macro="" textlink="">
      <xdr:nvSpPr>
        <xdr:cNvPr id="14" name="Shape 8">
          <a:extLst>
            <a:ext uri="{FF2B5EF4-FFF2-40B4-BE49-F238E27FC236}">
              <a16:creationId xmlns:a16="http://schemas.microsoft.com/office/drawing/2014/main" id="{00000000-0008-0000-0000-00000E000000}"/>
            </a:ext>
          </a:extLst>
        </xdr:cNvPr>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0</xdr:rowOff>
    </xdr:from>
    <xdr:ext cx="6419850" cy="1152525"/>
    <xdr:sp macro="" textlink="">
      <xdr:nvSpPr>
        <xdr:cNvPr id="15" name="Shape 10">
          <a:extLst>
            <a:ext uri="{FF2B5EF4-FFF2-40B4-BE49-F238E27FC236}">
              <a16:creationId xmlns:a16="http://schemas.microsoft.com/office/drawing/2014/main" id="{00000000-0008-0000-0000-00000F000000}"/>
            </a:ext>
          </a:extLst>
        </xdr:cNvPr>
        <xdr:cNvSpPr/>
      </xdr:nvSpPr>
      <xdr:spPr>
        <a:xfrm>
          <a:off x="2140838" y="3208500"/>
          <a:ext cx="6410325" cy="1143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2476500</xdr:colOff>
      <xdr:row>0</xdr:row>
      <xdr:rowOff>95250</xdr:rowOff>
    </xdr:from>
    <xdr:ext cx="5257800" cy="1162050"/>
    <xdr:sp macro="" textlink="">
      <xdr:nvSpPr>
        <xdr:cNvPr id="16" name="Shape 11">
          <a:extLst>
            <a:ext uri="{FF2B5EF4-FFF2-40B4-BE49-F238E27FC236}">
              <a16:creationId xmlns:a16="http://schemas.microsoft.com/office/drawing/2014/main" id="{00000000-0008-0000-0000-000010000000}"/>
            </a:ext>
          </a:extLst>
        </xdr:cNvPr>
        <xdr:cNvSpPr/>
      </xdr:nvSpPr>
      <xdr:spPr>
        <a:xfrm>
          <a:off x="2721863" y="3203738"/>
          <a:ext cx="5248275" cy="1152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800" b="1" cap="none">
            <a:solidFill>
              <a:schemeClr val="accent2"/>
            </a:solidFill>
          </a:endParaRPr>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3295650</xdr:colOff>
      <xdr:row>1</xdr:row>
      <xdr:rowOff>123825</xdr:rowOff>
    </xdr:from>
    <xdr:ext cx="257175" cy="409575"/>
    <xdr:sp macro="" textlink="">
      <xdr:nvSpPr>
        <xdr:cNvPr id="17" name="Shape 3">
          <a:extLst>
            <a:ext uri="{FF2B5EF4-FFF2-40B4-BE49-F238E27FC236}">
              <a16:creationId xmlns:a16="http://schemas.microsoft.com/office/drawing/2014/main" id="{00000000-0008-0000-0000-000011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3295650</xdr:colOff>
      <xdr:row>1</xdr:row>
      <xdr:rowOff>123825</xdr:rowOff>
    </xdr:from>
    <xdr:ext cx="257175" cy="409575"/>
    <xdr:sp macro="" textlink="">
      <xdr:nvSpPr>
        <xdr:cNvPr id="18" name="Shape 3">
          <a:extLst>
            <a:ext uri="{FF2B5EF4-FFF2-40B4-BE49-F238E27FC236}">
              <a16:creationId xmlns:a16="http://schemas.microsoft.com/office/drawing/2014/main" id="{00000000-0008-0000-0000-000012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3295650</xdr:colOff>
      <xdr:row>1</xdr:row>
      <xdr:rowOff>123825</xdr:rowOff>
    </xdr:from>
    <xdr:ext cx="257175" cy="409575"/>
    <xdr:sp macro="" textlink="">
      <xdr:nvSpPr>
        <xdr:cNvPr id="19" name="Shape 3">
          <a:extLst>
            <a:ext uri="{FF2B5EF4-FFF2-40B4-BE49-F238E27FC236}">
              <a16:creationId xmlns:a16="http://schemas.microsoft.com/office/drawing/2014/main" id="{00000000-0008-0000-0000-000013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3295650</xdr:colOff>
      <xdr:row>1</xdr:row>
      <xdr:rowOff>123825</xdr:rowOff>
    </xdr:from>
    <xdr:ext cx="257175" cy="409575"/>
    <xdr:sp macro="" textlink="">
      <xdr:nvSpPr>
        <xdr:cNvPr id="20" name="Shape 3">
          <a:extLst>
            <a:ext uri="{FF2B5EF4-FFF2-40B4-BE49-F238E27FC236}">
              <a16:creationId xmlns:a16="http://schemas.microsoft.com/office/drawing/2014/main" id="{00000000-0008-0000-0000-000014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3295650</xdr:colOff>
      <xdr:row>1</xdr:row>
      <xdr:rowOff>123825</xdr:rowOff>
    </xdr:from>
    <xdr:ext cx="257175" cy="409575"/>
    <xdr:sp macro="" textlink="">
      <xdr:nvSpPr>
        <xdr:cNvPr id="21" name="Shape 3">
          <a:extLst>
            <a:ext uri="{FF2B5EF4-FFF2-40B4-BE49-F238E27FC236}">
              <a16:creationId xmlns:a16="http://schemas.microsoft.com/office/drawing/2014/main" id="{00000000-0008-0000-0000-000015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266700</xdr:colOff>
      <xdr:row>1</xdr:row>
      <xdr:rowOff>171450</xdr:rowOff>
    </xdr:from>
    <xdr:ext cx="257175" cy="476250"/>
    <xdr:sp macro="" textlink="">
      <xdr:nvSpPr>
        <xdr:cNvPr id="22" name="Shape 4">
          <a:extLst>
            <a:ext uri="{FF2B5EF4-FFF2-40B4-BE49-F238E27FC236}">
              <a16:creationId xmlns:a16="http://schemas.microsoft.com/office/drawing/2014/main" id="{00000000-0008-0000-0000-000016000000}"/>
            </a:ext>
          </a:extLst>
        </xdr:cNvPr>
        <xdr:cNvSpPr/>
      </xdr:nvSpPr>
      <xdr:spPr>
        <a:xfrm>
          <a:off x="5222175" y="3546638"/>
          <a:ext cx="247650" cy="4667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3295650</xdr:colOff>
      <xdr:row>1</xdr:row>
      <xdr:rowOff>123825</xdr:rowOff>
    </xdr:from>
    <xdr:ext cx="257175" cy="409575"/>
    <xdr:sp macro="" textlink="">
      <xdr:nvSpPr>
        <xdr:cNvPr id="23" name="Shape 3">
          <a:extLst>
            <a:ext uri="{FF2B5EF4-FFF2-40B4-BE49-F238E27FC236}">
              <a16:creationId xmlns:a16="http://schemas.microsoft.com/office/drawing/2014/main" id="{00000000-0008-0000-0000-000017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266700</xdr:colOff>
      <xdr:row>1</xdr:row>
      <xdr:rowOff>171450</xdr:rowOff>
    </xdr:from>
    <xdr:ext cx="257175" cy="476250"/>
    <xdr:sp macro="" textlink="">
      <xdr:nvSpPr>
        <xdr:cNvPr id="24" name="Shape 4">
          <a:extLst>
            <a:ext uri="{FF2B5EF4-FFF2-40B4-BE49-F238E27FC236}">
              <a16:creationId xmlns:a16="http://schemas.microsoft.com/office/drawing/2014/main" id="{00000000-0008-0000-0000-000018000000}"/>
            </a:ext>
          </a:extLst>
        </xdr:cNvPr>
        <xdr:cNvSpPr/>
      </xdr:nvSpPr>
      <xdr:spPr>
        <a:xfrm>
          <a:off x="5222175" y="3546638"/>
          <a:ext cx="247650" cy="4667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2524125</xdr:colOff>
      <xdr:row>0</xdr:row>
      <xdr:rowOff>95250</xdr:rowOff>
    </xdr:from>
    <xdr:ext cx="4333875" cy="609600"/>
    <xdr:sp macro="" textlink="">
      <xdr:nvSpPr>
        <xdr:cNvPr id="25" name="Shape 5">
          <a:extLst>
            <a:ext uri="{FF2B5EF4-FFF2-40B4-BE49-F238E27FC236}">
              <a16:creationId xmlns:a16="http://schemas.microsoft.com/office/drawing/2014/main" id="{00000000-0008-0000-0000-000019000000}"/>
            </a:ext>
          </a:extLst>
        </xdr:cNvPr>
        <xdr:cNvSpPr/>
      </xdr:nvSpPr>
      <xdr:spPr>
        <a:xfrm>
          <a:off x="3183825" y="3479963"/>
          <a:ext cx="4324350" cy="6000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a:solidFill>
              <a:schemeClr val="accent2"/>
            </a:solidFill>
          </a:endParaRPr>
        </a:p>
      </xdr:txBody>
    </xdr:sp>
    <xdr:clientData fLocksWithSheet="0"/>
  </xdr:oneCellAnchor>
  <xdr:oneCellAnchor>
    <xdr:from>
      <xdr:col>0</xdr:col>
      <xdr:colOff>2543175</xdr:colOff>
      <xdr:row>0</xdr:row>
      <xdr:rowOff>0</xdr:rowOff>
    </xdr:from>
    <xdr:ext cx="3390900" cy="1057275"/>
    <xdr:sp macro="" textlink="">
      <xdr:nvSpPr>
        <xdr:cNvPr id="26" name="Shape 12">
          <a:extLst>
            <a:ext uri="{FF2B5EF4-FFF2-40B4-BE49-F238E27FC236}">
              <a16:creationId xmlns:a16="http://schemas.microsoft.com/office/drawing/2014/main" id="{00000000-0008-0000-0000-00001A000000}"/>
            </a:ext>
          </a:extLst>
        </xdr:cNvPr>
        <xdr:cNvSpPr txBox="1"/>
      </xdr:nvSpPr>
      <xdr:spPr>
        <a:xfrm>
          <a:off x="3655313" y="3256125"/>
          <a:ext cx="3381375" cy="104775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Clr>
              <a:srgbClr val="CC4125"/>
            </a:buClr>
            <a:buSzPts val="2000"/>
            <a:buFont typeface="Arial"/>
            <a:buNone/>
          </a:pPr>
          <a:r>
            <a:rPr lang="en-US" sz="2000" b="1">
              <a:solidFill>
                <a:srgbClr val="CC4125"/>
              </a:solidFill>
            </a:rPr>
            <a:t> </a:t>
          </a:r>
          <a:endParaRPr sz="1400">
            <a:solidFill>
              <a:srgbClr val="CC4125"/>
            </a:solidFill>
          </a:endParaRPr>
        </a:p>
      </xdr:txBody>
    </xdr:sp>
    <xdr:clientData fLocksWithSheet="0"/>
  </xdr:oneCellAnchor>
  <xdr:oneCellAnchor>
    <xdr:from>
      <xdr:col>0</xdr:col>
      <xdr:colOff>3314700</xdr:colOff>
      <xdr:row>0</xdr:row>
      <xdr:rowOff>142875</xdr:rowOff>
    </xdr:from>
    <xdr:ext cx="238125" cy="390525"/>
    <xdr:sp macro="" textlink="">
      <xdr:nvSpPr>
        <xdr:cNvPr id="27" name="Shape 7">
          <a:extLst>
            <a:ext uri="{FF2B5EF4-FFF2-40B4-BE49-F238E27FC236}">
              <a16:creationId xmlns:a16="http://schemas.microsoft.com/office/drawing/2014/main" id="{00000000-0008-0000-0000-00001B000000}"/>
            </a:ext>
          </a:extLst>
        </xdr:cNvPr>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0</xdr:row>
      <xdr:rowOff>142875</xdr:rowOff>
    </xdr:from>
    <xdr:ext cx="238125" cy="390525"/>
    <xdr:sp macro="" textlink="">
      <xdr:nvSpPr>
        <xdr:cNvPr id="28" name="Shape 7">
          <a:extLst>
            <a:ext uri="{FF2B5EF4-FFF2-40B4-BE49-F238E27FC236}">
              <a16:creationId xmlns:a16="http://schemas.microsoft.com/office/drawing/2014/main" id="{00000000-0008-0000-0000-00001C000000}"/>
            </a:ext>
          </a:extLst>
        </xdr:cNvPr>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285750</xdr:colOff>
      <xdr:row>0</xdr:row>
      <xdr:rowOff>190500</xdr:rowOff>
    </xdr:from>
    <xdr:ext cx="238125" cy="457200"/>
    <xdr:sp macro="" textlink="">
      <xdr:nvSpPr>
        <xdr:cNvPr id="29" name="Shape 8">
          <a:extLst>
            <a:ext uri="{FF2B5EF4-FFF2-40B4-BE49-F238E27FC236}">
              <a16:creationId xmlns:a16="http://schemas.microsoft.com/office/drawing/2014/main" id="{00000000-0008-0000-0000-00001D000000}"/>
            </a:ext>
          </a:extLst>
        </xdr:cNvPr>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0</xdr:row>
      <xdr:rowOff>142875</xdr:rowOff>
    </xdr:from>
    <xdr:ext cx="238125" cy="390525"/>
    <xdr:sp macro="" textlink="">
      <xdr:nvSpPr>
        <xdr:cNvPr id="30" name="Shape 7">
          <a:extLst>
            <a:ext uri="{FF2B5EF4-FFF2-40B4-BE49-F238E27FC236}">
              <a16:creationId xmlns:a16="http://schemas.microsoft.com/office/drawing/2014/main" id="{00000000-0008-0000-0000-00001E000000}"/>
            </a:ext>
          </a:extLst>
        </xdr:cNvPr>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285750</xdr:colOff>
      <xdr:row>0</xdr:row>
      <xdr:rowOff>190500</xdr:rowOff>
    </xdr:from>
    <xdr:ext cx="238125" cy="457200"/>
    <xdr:sp macro="" textlink="">
      <xdr:nvSpPr>
        <xdr:cNvPr id="31" name="Shape 8">
          <a:extLst>
            <a:ext uri="{FF2B5EF4-FFF2-40B4-BE49-F238E27FC236}">
              <a16:creationId xmlns:a16="http://schemas.microsoft.com/office/drawing/2014/main" id="{00000000-0008-0000-0000-00001F000000}"/>
            </a:ext>
          </a:extLst>
        </xdr:cNvPr>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2476500</xdr:colOff>
      <xdr:row>0</xdr:row>
      <xdr:rowOff>95250</xdr:rowOff>
    </xdr:from>
    <xdr:ext cx="5257800" cy="1162050"/>
    <xdr:sp macro="" textlink="">
      <xdr:nvSpPr>
        <xdr:cNvPr id="32" name="Shape 13">
          <a:extLst>
            <a:ext uri="{FF2B5EF4-FFF2-40B4-BE49-F238E27FC236}">
              <a16:creationId xmlns:a16="http://schemas.microsoft.com/office/drawing/2014/main" id="{00000000-0008-0000-0000-000020000000}"/>
            </a:ext>
          </a:extLst>
        </xdr:cNvPr>
        <xdr:cNvSpPr/>
      </xdr:nvSpPr>
      <xdr:spPr>
        <a:xfrm>
          <a:off x="2721863" y="3203738"/>
          <a:ext cx="5248275" cy="1152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800" b="1" cap="none">
            <a:solidFill>
              <a:schemeClr val="accent2"/>
            </a:solidFill>
          </a:endParaRPr>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3295650</xdr:colOff>
      <xdr:row>1</xdr:row>
      <xdr:rowOff>123825</xdr:rowOff>
    </xdr:from>
    <xdr:ext cx="257175" cy="409575"/>
    <xdr:sp macro="" textlink="">
      <xdr:nvSpPr>
        <xdr:cNvPr id="33" name="Shape 3">
          <a:extLst>
            <a:ext uri="{FF2B5EF4-FFF2-40B4-BE49-F238E27FC236}">
              <a16:creationId xmlns:a16="http://schemas.microsoft.com/office/drawing/2014/main" id="{00000000-0008-0000-0000-000021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3295650</xdr:colOff>
      <xdr:row>1</xdr:row>
      <xdr:rowOff>123825</xdr:rowOff>
    </xdr:from>
    <xdr:ext cx="257175" cy="409575"/>
    <xdr:sp macro="" textlink="">
      <xdr:nvSpPr>
        <xdr:cNvPr id="34" name="Shape 3">
          <a:extLst>
            <a:ext uri="{FF2B5EF4-FFF2-40B4-BE49-F238E27FC236}">
              <a16:creationId xmlns:a16="http://schemas.microsoft.com/office/drawing/2014/main" id="{00000000-0008-0000-0000-000022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3295650</xdr:colOff>
      <xdr:row>1</xdr:row>
      <xdr:rowOff>123825</xdr:rowOff>
    </xdr:from>
    <xdr:ext cx="257175" cy="409575"/>
    <xdr:sp macro="" textlink="">
      <xdr:nvSpPr>
        <xdr:cNvPr id="35" name="Shape 3">
          <a:extLst>
            <a:ext uri="{FF2B5EF4-FFF2-40B4-BE49-F238E27FC236}">
              <a16:creationId xmlns:a16="http://schemas.microsoft.com/office/drawing/2014/main" id="{00000000-0008-0000-0000-000023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3286125</xdr:colOff>
      <xdr:row>1</xdr:row>
      <xdr:rowOff>114300</xdr:rowOff>
    </xdr:from>
    <xdr:ext cx="266700" cy="419100"/>
    <xdr:sp macro="" textlink="">
      <xdr:nvSpPr>
        <xdr:cNvPr id="36" name="Shape 14">
          <a:extLst>
            <a:ext uri="{FF2B5EF4-FFF2-40B4-BE49-F238E27FC236}">
              <a16:creationId xmlns:a16="http://schemas.microsoft.com/office/drawing/2014/main" id="{00000000-0008-0000-0000-000024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3286125</xdr:colOff>
      <xdr:row>1</xdr:row>
      <xdr:rowOff>114300</xdr:rowOff>
    </xdr:from>
    <xdr:ext cx="266700" cy="419100"/>
    <xdr:sp macro="" textlink="">
      <xdr:nvSpPr>
        <xdr:cNvPr id="37" name="Shape 14">
          <a:extLst>
            <a:ext uri="{FF2B5EF4-FFF2-40B4-BE49-F238E27FC236}">
              <a16:creationId xmlns:a16="http://schemas.microsoft.com/office/drawing/2014/main" id="{00000000-0008-0000-0000-000025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257175</xdr:colOff>
      <xdr:row>1</xdr:row>
      <xdr:rowOff>161925</xdr:rowOff>
    </xdr:from>
    <xdr:ext cx="266700" cy="485775"/>
    <xdr:sp macro="" textlink="">
      <xdr:nvSpPr>
        <xdr:cNvPr id="38" name="Shape 15">
          <a:extLst>
            <a:ext uri="{FF2B5EF4-FFF2-40B4-BE49-F238E27FC236}">
              <a16:creationId xmlns:a16="http://schemas.microsoft.com/office/drawing/2014/main" id="{00000000-0008-0000-0000-000026000000}"/>
            </a:ext>
          </a:extLst>
        </xdr:cNvPr>
        <xdr:cNvSpPr/>
      </xdr:nvSpPr>
      <xdr:spPr>
        <a:xfrm>
          <a:off x="5217413" y="3541875"/>
          <a:ext cx="257175" cy="4762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3286125</xdr:colOff>
      <xdr:row>1</xdr:row>
      <xdr:rowOff>114300</xdr:rowOff>
    </xdr:from>
    <xdr:ext cx="266700" cy="419100"/>
    <xdr:sp macro="" textlink="">
      <xdr:nvSpPr>
        <xdr:cNvPr id="39" name="Shape 14">
          <a:extLst>
            <a:ext uri="{FF2B5EF4-FFF2-40B4-BE49-F238E27FC236}">
              <a16:creationId xmlns:a16="http://schemas.microsoft.com/office/drawing/2014/main" id="{00000000-0008-0000-0000-000027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257175</xdr:colOff>
      <xdr:row>1</xdr:row>
      <xdr:rowOff>161925</xdr:rowOff>
    </xdr:from>
    <xdr:ext cx="266700" cy="485775"/>
    <xdr:sp macro="" textlink="">
      <xdr:nvSpPr>
        <xdr:cNvPr id="40" name="Shape 15">
          <a:extLst>
            <a:ext uri="{FF2B5EF4-FFF2-40B4-BE49-F238E27FC236}">
              <a16:creationId xmlns:a16="http://schemas.microsoft.com/office/drawing/2014/main" id="{00000000-0008-0000-0000-000028000000}"/>
            </a:ext>
          </a:extLst>
        </xdr:cNvPr>
        <xdr:cNvSpPr/>
      </xdr:nvSpPr>
      <xdr:spPr>
        <a:xfrm>
          <a:off x="5217413" y="3541875"/>
          <a:ext cx="257175" cy="4762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2514600</xdr:colOff>
      <xdr:row>0</xdr:row>
      <xdr:rowOff>85725</xdr:rowOff>
    </xdr:from>
    <xdr:ext cx="4343400" cy="619125"/>
    <xdr:sp macro="" textlink="">
      <xdr:nvSpPr>
        <xdr:cNvPr id="41" name="Shape 16">
          <a:extLst>
            <a:ext uri="{FF2B5EF4-FFF2-40B4-BE49-F238E27FC236}">
              <a16:creationId xmlns:a16="http://schemas.microsoft.com/office/drawing/2014/main" id="{00000000-0008-0000-0000-000029000000}"/>
            </a:ext>
          </a:extLst>
        </xdr:cNvPr>
        <xdr:cNvSpPr/>
      </xdr:nvSpPr>
      <xdr:spPr>
        <a:xfrm>
          <a:off x="3179063" y="3475200"/>
          <a:ext cx="4333875" cy="6096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a:solidFill>
              <a:schemeClr val="accent2"/>
            </a:solidFill>
          </a:endParaRPr>
        </a:p>
      </xdr:txBody>
    </xdr:sp>
    <xdr:clientData fLocksWithSheet="0"/>
  </xdr:oneCellAnchor>
  <xdr:oneCellAnchor>
    <xdr:from>
      <xdr:col>0</xdr:col>
      <xdr:colOff>2533650</xdr:colOff>
      <xdr:row>0</xdr:row>
      <xdr:rowOff>0</xdr:rowOff>
    </xdr:from>
    <xdr:ext cx="3400425" cy="1066800"/>
    <xdr:sp macro="" textlink="">
      <xdr:nvSpPr>
        <xdr:cNvPr id="42" name="Shape 17">
          <a:extLst>
            <a:ext uri="{FF2B5EF4-FFF2-40B4-BE49-F238E27FC236}">
              <a16:creationId xmlns:a16="http://schemas.microsoft.com/office/drawing/2014/main" id="{00000000-0008-0000-0000-00002A000000}"/>
            </a:ext>
          </a:extLst>
        </xdr:cNvPr>
        <xdr:cNvSpPr txBox="1"/>
      </xdr:nvSpPr>
      <xdr:spPr>
        <a:xfrm>
          <a:off x="3650550" y="3251363"/>
          <a:ext cx="3390900" cy="1057275"/>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Clr>
              <a:srgbClr val="CC4125"/>
            </a:buClr>
            <a:buSzPts val="2000"/>
            <a:buFont typeface="Arial"/>
            <a:buNone/>
          </a:pPr>
          <a:r>
            <a:rPr lang="en-US" sz="2000" b="1">
              <a:solidFill>
                <a:srgbClr val="CC4125"/>
              </a:solidFill>
            </a:rPr>
            <a:t> </a:t>
          </a:r>
          <a:endParaRPr sz="1400">
            <a:solidFill>
              <a:srgbClr val="CC4125"/>
            </a:solidFill>
          </a:endParaRPr>
        </a:p>
      </xdr:txBody>
    </xdr:sp>
    <xdr:clientData fLocksWithSheet="0"/>
  </xdr:oneCellAnchor>
  <xdr:oneCellAnchor>
    <xdr:from>
      <xdr:col>0</xdr:col>
      <xdr:colOff>3305175</xdr:colOff>
      <xdr:row>0</xdr:row>
      <xdr:rowOff>133350</xdr:rowOff>
    </xdr:from>
    <xdr:ext cx="247650" cy="400050"/>
    <xdr:sp macro="" textlink="">
      <xdr:nvSpPr>
        <xdr:cNvPr id="43" name="Shape 18">
          <a:extLst>
            <a:ext uri="{FF2B5EF4-FFF2-40B4-BE49-F238E27FC236}">
              <a16:creationId xmlns:a16="http://schemas.microsoft.com/office/drawing/2014/main" id="{00000000-0008-0000-0000-00002B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0</xdr:row>
      <xdr:rowOff>133350</xdr:rowOff>
    </xdr:from>
    <xdr:ext cx="247650" cy="400050"/>
    <xdr:sp macro="" textlink="">
      <xdr:nvSpPr>
        <xdr:cNvPr id="44" name="Shape 18">
          <a:extLst>
            <a:ext uri="{FF2B5EF4-FFF2-40B4-BE49-F238E27FC236}">
              <a16:creationId xmlns:a16="http://schemas.microsoft.com/office/drawing/2014/main" id="{00000000-0008-0000-0000-00002C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276225</xdr:colOff>
      <xdr:row>0</xdr:row>
      <xdr:rowOff>180975</xdr:rowOff>
    </xdr:from>
    <xdr:ext cx="247650" cy="466725"/>
    <xdr:sp macro="" textlink="">
      <xdr:nvSpPr>
        <xdr:cNvPr id="45" name="Shape 19">
          <a:extLst>
            <a:ext uri="{FF2B5EF4-FFF2-40B4-BE49-F238E27FC236}">
              <a16:creationId xmlns:a16="http://schemas.microsoft.com/office/drawing/2014/main" id="{00000000-0008-0000-0000-00002D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0</xdr:rowOff>
    </xdr:from>
    <xdr:ext cx="5334000" cy="904875"/>
    <xdr:sp macro="" textlink="">
      <xdr:nvSpPr>
        <xdr:cNvPr id="46" name="Shape 20">
          <a:extLst>
            <a:ext uri="{FF2B5EF4-FFF2-40B4-BE49-F238E27FC236}">
              <a16:creationId xmlns:a16="http://schemas.microsoft.com/office/drawing/2014/main" id="{00000000-0008-0000-0000-00002E000000}"/>
            </a:ext>
          </a:extLst>
        </xdr:cNvPr>
        <xdr:cNvSpPr/>
      </xdr:nvSpPr>
      <xdr:spPr>
        <a:xfrm>
          <a:off x="2683763" y="3332325"/>
          <a:ext cx="5324475" cy="895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800"/>
            <a:buFont typeface="Arial"/>
            <a:buNone/>
          </a:pPr>
          <a:endParaRPr sz="1800">
            <a:solidFill>
              <a:schemeClr val="accent2"/>
            </a:solidFill>
          </a:endParaRPr>
        </a:p>
      </xdr:txBody>
    </xdr:sp>
    <xdr:clientData fLocksWithSheet="0"/>
  </xdr:oneCellAnchor>
  <xdr:oneCellAnchor>
    <xdr:from>
      <xdr:col>0</xdr:col>
      <xdr:colOff>3305175</xdr:colOff>
      <xdr:row>0</xdr:row>
      <xdr:rowOff>133350</xdr:rowOff>
    </xdr:from>
    <xdr:ext cx="247650" cy="400050"/>
    <xdr:sp macro="" textlink="">
      <xdr:nvSpPr>
        <xdr:cNvPr id="47" name="Shape 18">
          <a:extLst>
            <a:ext uri="{FF2B5EF4-FFF2-40B4-BE49-F238E27FC236}">
              <a16:creationId xmlns:a16="http://schemas.microsoft.com/office/drawing/2014/main" id="{00000000-0008-0000-0000-00002F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276225</xdr:colOff>
      <xdr:row>0</xdr:row>
      <xdr:rowOff>180975</xdr:rowOff>
    </xdr:from>
    <xdr:ext cx="247650" cy="466725"/>
    <xdr:sp macro="" textlink="">
      <xdr:nvSpPr>
        <xdr:cNvPr id="48" name="Shape 19">
          <a:extLst>
            <a:ext uri="{FF2B5EF4-FFF2-40B4-BE49-F238E27FC236}">
              <a16:creationId xmlns:a16="http://schemas.microsoft.com/office/drawing/2014/main" id="{00000000-0008-0000-0000-000030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0</xdr:rowOff>
    </xdr:from>
    <xdr:ext cx="6429375" cy="1162050"/>
    <xdr:sp macro="" textlink="">
      <xdr:nvSpPr>
        <xdr:cNvPr id="49" name="Shape 21">
          <a:extLst>
            <a:ext uri="{FF2B5EF4-FFF2-40B4-BE49-F238E27FC236}">
              <a16:creationId xmlns:a16="http://schemas.microsoft.com/office/drawing/2014/main" id="{00000000-0008-0000-0000-000031000000}"/>
            </a:ext>
          </a:extLst>
        </xdr:cNvPr>
        <xdr:cNvSpPr/>
      </xdr:nvSpPr>
      <xdr:spPr>
        <a:xfrm>
          <a:off x="2136075" y="3203738"/>
          <a:ext cx="6419850" cy="1152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2466975</xdr:colOff>
      <xdr:row>0</xdr:row>
      <xdr:rowOff>85725</xdr:rowOff>
    </xdr:from>
    <xdr:ext cx="5267325" cy="1171575"/>
    <xdr:sp macro="" textlink="">
      <xdr:nvSpPr>
        <xdr:cNvPr id="50" name="Shape 22">
          <a:extLst>
            <a:ext uri="{FF2B5EF4-FFF2-40B4-BE49-F238E27FC236}">
              <a16:creationId xmlns:a16="http://schemas.microsoft.com/office/drawing/2014/main" id="{00000000-0008-0000-0000-000032000000}"/>
            </a:ext>
          </a:extLst>
        </xdr:cNvPr>
        <xdr:cNvSpPr/>
      </xdr:nvSpPr>
      <xdr:spPr>
        <a:xfrm>
          <a:off x="2717100" y="3198975"/>
          <a:ext cx="5257800" cy="1162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800" b="1" cap="none">
            <a:solidFill>
              <a:schemeClr val="accent2"/>
            </a:solidFill>
          </a:endParaRPr>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3286125</xdr:colOff>
      <xdr:row>1</xdr:row>
      <xdr:rowOff>114300</xdr:rowOff>
    </xdr:from>
    <xdr:ext cx="266700" cy="419100"/>
    <xdr:sp macro="" textlink="">
      <xdr:nvSpPr>
        <xdr:cNvPr id="51" name="Shape 14">
          <a:extLst>
            <a:ext uri="{FF2B5EF4-FFF2-40B4-BE49-F238E27FC236}">
              <a16:creationId xmlns:a16="http://schemas.microsoft.com/office/drawing/2014/main" id="{00000000-0008-0000-0000-000033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3286125</xdr:colOff>
      <xdr:row>1</xdr:row>
      <xdr:rowOff>114300</xdr:rowOff>
    </xdr:from>
    <xdr:ext cx="266700" cy="419100"/>
    <xdr:sp macro="" textlink="">
      <xdr:nvSpPr>
        <xdr:cNvPr id="52" name="Shape 14">
          <a:extLst>
            <a:ext uri="{FF2B5EF4-FFF2-40B4-BE49-F238E27FC236}">
              <a16:creationId xmlns:a16="http://schemas.microsoft.com/office/drawing/2014/main" id="{00000000-0008-0000-0000-000034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3286125</xdr:colOff>
      <xdr:row>1</xdr:row>
      <xdr:rowOff>114300</xdr:rowOff>
    </xdr:from>
    <xdr:ext cx="266700" cy="419100"/>
    <xdr:sp macro="" textlink="">
      <xdr:nvSpPr>
        <xdr:cNvPr id="53" name="Shape 14">
          <a:extLst>
            <a:ext uri="{FF2B5EF4-FFF2-40B4-BE49-F238E27FC236}">
              <a16:creationId xmlns:a16="http://schemas.microsoft.com/office/drawing/2014/main" id="{00000000-0008-0000-0000-000035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3286125</xdr:colOff>
      <xdr:row>1</xdr:row>
      <xdr:rowOff>114300</xdr:rowOff>
    </xdr:from>
    <xdr:ext cx="266700" cy="419100"/>
    <xdr:sp macro="" textlink="">
      <xdr:nvSpPr>
        <xdr:cNvPr id="54" name="Shape 14">
          <a:extLst>
            <a:ext uri="{FF2B5EF4-FFF2-40B4-BE49-F238E27FC236}">
              <a16:creationId xmlns:a16="http://schemas.microsoft.com/office/drawing/2014/main" id="{00000000-0008-0000-0000-000036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3286125</xdr:colOff>
      <xdr:row>1</xdr:row>
      <xdr:rowOff>114300</xdr:rowOff>
    </xdr:from>
    <xdr:ext cx="266700" cy="419100"/>
    <xdr:sp macro="" textlink="">
      <xdr:nvSpPr>
        <xdr:cNvPr id="55" name="Shape 14">
          <a:extLst>
            <a:ext uri="{FF2B5EF4-FFF2-40B4-BE49-F238E27FC236}">
              <a16:creationId xmlns:a16="http://schemas.microsoft.com/office/drawing/2014/main" id="{00000000-0008-0000-0000-000037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257175</xdr:colOff>
      <xdr:row>1</xdr:row>
      <xdr:rowOff>161925</xdr:rowOff>
    </xdr:from>
    <xdr:ext cx="266700" cy="485775"/>
    <xdr:sp macro="" textlink="">
      <xdr:nvSpPr>
        <xdr:cNvPr id="56" name="Shape 15">
          <a:extLst>
            <a:ext uri="{FF2B5EF4-FFF2-40B4-BE49-F238E27FC236}">
              <a16:creationId xmlns:a16="http://schemas.microsoft.com/office/drawing/2014/main" id="{00000000-0008-0000-0000-000038000000}"/>
            </a:ext>
          </a:extLst>
        </xdr:cNvPr>
        <xdr:cNvSpPr/>
      </xdr:nvSpPr>
      <xdr:spPr>
        <a:xfrm>
          <a:off x="5217413" y="3541875"/>
          <a:ext cx="257175" cy="4762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3286125</xdr:colOff>
      <xdr:row>1</xdr:row>
      <xdr:rowOff>114300</xdr:rowOff>
    </xdr:from>
    <xdr:ext cx="266700" cy="419100"/>
    <xdr:sp macro="" textlink="">
      <xdr:nvSpPr>
        <xdr:cNvPr id="57" name="Shape 14">
          <a:extLst>
            <a:ext uri="{FF2B5EF4-FFF2-40B4-BE49-F238E27FC236}">
              <a16:creationId xmlns:a16="http://schemas.microsoft.com/office/drawing/2014/main" id="{00000000-0008-0000-0000-000039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257175</xdr:colOff>
      <xdr:row>1</xdr:row>
      <xdr:rowOff>161925</xdr:rowOff>
    </xdr:from>
    <xdr:ext cx="266700" cy="485775"/>
    <xdr:sp macro="" textlink="">
      <xdr:nvSpPr>
        <xdr:cNvPr id="58" name="Shape 15">
          <a:extLst>
            <a:ext uri="{FF2B5EF4-FFF2-40B4-BE49-F238E27FC236}">
              <a16:creationId xmlns:a16="http://schemas.microsoft.com/office/drawing/2014/main" id="{00000000-0008-0000-0000-00003A000000}"/>
            </a:ext>
          </a:extLst>
        </xdr:cNvPr>
        <xdr:cNvSpPr/>
      </xdr:nvSpPr>
      <xdr:spPr>
        <a:xfrm>
          <a:off x="5217413" y="3541875"/>
          <a:ext cx="257175" cy="4762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2514600</xdr:colOff>
      <xdr:row>0</xdr:row>
      <xdr:rowOff>85725</xdr:rowOff>
    </xdr:from>
    <xdr:ext cx="4343400" cy="619125"/>
    <xdr:sp macro="" textlink="">
      <xdr:nvSpPr>
        <xdr:cNvPr id="59" name="Shape 16">
          <a:extLst>
            <a:ext uri="{FF2B5EF4-FFF2-40B4-BE49-F238E27FC236}">
              <a16:creationId xmlns:a16="http://schemas.microsoft.com/office/drawing/2014/main" id="{00000000-0008-0000-0000-00003B000000}"/>
            </a:ext>
          </a:extLst>
        </xdr:cNvPr>
        <xdr:cNvSpPr/>
      </xdr:nvSpPr>
      <xdr:spPr>
        <a:xfrm>
          <a:off x="3179063" y="3475200"/>
          <a:ext cx="4333875" cy="6096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a:solidFill>
              <a:schemeClr val="accent2"/>
            </a:solidFill>
          </a:endParaRPr>
        </a:p>
      </xdr:txBody>
    </xdr:sp>
    <xdr:clientData fLocksWithSheet="0"/>
  </xdr:oneCellAnchor>
  <xdr:oneCellAnchor>
    <xdr:from>
      <xdr:col>0</xdr:col>
      <xdr:colOff>2533650</xdr:colOff>
      <xdr:row>0</xdr:row>
      <xdr:rowOff>0</xdr:rowOff>
    </xdr:from>
    <xdr:ext cx="3400425" cy="1066800"/>
    <xdr:sp macro="" textlink="">
      <xdr:nvSpPr>
        <xdr:cNvPr id="60" name="Shape 23">
          <a:extLst>
            <a:ext uri="{FF2B5EF4-FFF2-40B4-BE49-F238E27FC236}">
              <a16:creationId xmlns:a16="http://schemas.microsoft.com/office/drawing/2014/main" id="{00000000-0008-0000-0000-00003C000000}"/>
            </a:ext>
          </a:extLst>
        </xdr:cNvPr>
        <xdr:cNvSpPr txBox="1"/>
      </xdr:nvSpPr>
      <xdr:spPr>
        <a:xfrm>
          <a:off x="3650550" y="3251363"/>
          <a:ext cx="3390900" cy="1057275"/>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Clr>
              <a:srgbClr val="CC4125"/>
            </a:buClr>
            <a:buSzPts val="2000"/>
            <a:buFont typeface="Arial"/>
            <a:buNone/>
          </a:pPr>
          <a:r>
            <a:rPr lang="en-US" sz="1100" b="0" i="0" u="none" strike="noStrike">
              <a:latin typeface="Calibri"/>
              <a:ea typeface="Calibri"/>
              <a:cs typeface="Calibri"/>
              <a:sym typeface="Calibri"/>
            </a:rPr>
            <a:t>  </a:t>
          </a:r>
          <a:r>
            <a:rPr lang="en-US" sz="1100" b="1" i="0" u="none" strike="noStrike">
              <a:latin typeface="Calibri"/>
              <a:ea typeface="Calibri"/>
              <a:cs typeface="Calibri"/>
              <a:sym typeface="Calibri"/>
            </a:rPr>
            <a:t> </a:t>
          </a:r>
          <a:r>
            <a:rPr lang="en-US" sz="2000"/>
            <a:t> </a:t>
          </a:r>
          <a:endParaRPr sz="1400">
            <a:solidFill>
              <a:srgbClr val="CC4125"/>
            </a:solidFill>
          </a:endParaRPr>
        </a:p>
      </xdr:txBody>
    </xdr:sp>
    <xdr:clientData fLocksWithSheet="0"/>
  </xdr:oneCellAnchor>
  <xdr:oneCellAnchor>
    <xdr:from>
      <xdr:col>0</xdr:col>
      <xdr:colOff>3305175</xdr:colOff>
      <xdr:row>0</xdr:row>
      <xdr:rowOff>133350</xdr:rowOff>
    </xdr:from>
    <xdr:ext cx="247650" cy="400050"/>
    <xdr:sp macro="" textlink="">
      <xdr:nvSpPr>
        <xdr:cNvPr id="61" name="Shape 18">
          <a:extLst>
            <a:ext uri="{FF2B5EF4-FFF2-40B4-BE49-F238E27FC236}">
              <a16:creationId xmlns:a16="http://schemas.microsoft.com/office/drawing/2014/main" id="{00000000-0008-0000-0000-00003D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0</xdr:row>
      <xdr:rowOff>133350</xdr:rowOff>
    </xdr:from>
    <xdr:ext cx="247650" cy="400050"/>
    <xdr:sp macro="" textlink="">
      <xdr:nvSpPr>
        <xdr:cNvPr id="62" name="Shape 18">
          <a:extLst>
            <a:ext uri="{FF2B5EF4-FFF2-40B4-BE49-F238E27FC236}">
              <a16:creationId xmlns:a16="http://schemas.microsoft.com/office/drawing/2014/main" id="{00000000-0008-0000-0000-00003E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276225</xdr:colOff>
      <xdr:row>0</xdr:row>
      <xdr:rowOff>180975</xdr:rowOff>
    </xdr:from>
    <xdr:ext cx="247650" cy="466725"/>
    <xdr:sp macro="" textlink="">
      <xdr:nvSpPr>
        <xdr:cNvPr id="63" name="Shape 19">
          <a:extLst>
            <a:ext uri="{FF2B5EF4-FFF2-40B4-BE49-F238E27FC236}">
              <a16:creationId xmlns:a16="http://schemas.microsoft.com/office/drawing/2014/main" id="{00000000-0008-0000-0000-00003F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0</xdr:row>
      <xdr:rowOff>133350</xdr:rowOff>
    </xdr:from>
    <xdr:ext cx="247650" cy="400050"/>
    <xdr:sp macro="" textlink="">
      <xdr:nvSpPr>
        <xdr:cNvPr id="64" name="Shape 18">
          <a:extLst>
            <a:ext uri="{FF2B5EF4-FFF2-40B4-BE49-F238E27FC236}">
              <a16:creationId xmlns:a16="http://schemas.microsoft.com/office/drawing/2014/main" id="{00000000-0008-0000-0000-000040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276225</xdr:colOff>
      <xdr:row>0</xdr:row>
      <xdr:rowOff>180975</xdr:rowOff>
    </xdr:from>
    <xdr:ext cx="247650" cy="476250"/>
    <xdr:sp macro="" textlink="">
      <xdr:nvSpPr>
        <xdr:cNvPr id="65" name="Shape 19">
          <a:extLst>
            <a:ext uri="{FF2B5EF4-FFF2-40B4-BE49-F238E27FC236}">
              <a16:creationId xmlns:a16="http://schemas.microsoft.com/office/drawing/2014/main" id="{00000000-0008-0000-0000-000041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2466975</xdr:colOff>
      <xdr:row>0</xdr:row>
      <xdr:rowOff>85725</xdr:rowOff>
    </xdr:from>
    <xdr:ext cx="5267325" cy="1171575"/>
    <xdr:sp macro="" textlink="">
      <xdr:nvSpPr>
        <xdr:cNvPr id="66" name="Shape 24">
          <a:extLst>
            <a:ext uri="{FF2B5EF4-FFF2-40B4-BE49-F238E27FC236}">
              <a16:creationId xmlns:a16="http://schemas.microsoft.com/office/drawing/2014/main" id="{00000000-0008-0000-0000-000042000000}"/>
            </a:ext>
          </a:extLst>
        </xdr:cNvPr>
        <xdr:cNvSpPr/>
      </xdr:nvSpPr>
      <xdr:spPr>
        <a:xfrm>
          <a:off x="2717100" y="3198975"/>
          <a:ext cx="5257800" cy="1162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800" b="1" cap="none">
            <a:solidFill>
              <a:schemeClr val="accent2"/>
            </a:solidFill>
          </a:endParaRPr>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3286125</xdr:colOff>
      <xdr:row>1</xdr:row>
      <xdr:rowOff>114300</xdr:rowOff>
    </xdr:from>
    <xdr:ext cx="266700" cy="419100"/>
    <xdr:sp macro="" textlink="">
      <xdr:nvSpPr>
        <xdr:cNvPr id="67" name="Shape 14">
          <a:extLst>
            <a:ext uri="{FF2B5EF4-FFF2-40B4-BE49-F238E27FC236}">
              <a16:creationId xmlns:a16="http://schemas.microsoft.com/office/drawing/2014/main" id="{00000000-0008-0000-0000-000043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3286125</xdr:colOff>
      <xdr:row>1</xdr:row>
      <xdr:rowOff>114300</xdr:rowOff>
    </xdr:from>
    <xdr:ext cx="266700" cy="419100"/>
    <xdr:sp macro="" textlink="">
      <xdr:nvSpPr>
        <xdr:cNvPr id="68" name="Shape 14">
          <a:extLst>
            <a:ext uri="{FF2B5EF4-FFF2-40B4-BE49-F238E27FC236}">
              <a16:creationId xmlns:a16="http://schemas.microsoft.com/office/drawing/2014/main" id="{00000000-0008-0000-0000-000044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3286125</xdr:colOff>
      <xdr:row>1</xdr:row>
      <xdr:rowOff>114300</xdr:rowOff>
    </xdr:from>
    <xdr:ext cx="266700" cy="419100"/>
    <xdr:sp macro="" textlink="">
      <xdr:nvSpPr>
        <xdr:cNvPr id="69" name="Shape 14">
          <a:extLst>
            <a:ext uri="{FF2B5EF4-FFF2-40B4-BE49-F238E27FC236}">
              <a16:creationId xmlns:a16="http://schemas.microsoft.com/office/drawing/2014/main" id="{00000000-0008-0000-0000-000045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7886700</xdr:colOff>
      <xdr:row>6</xdr:row>
      <xdr:rowOff>419100</xdr:rowOff>
    </xdr:from>
    <xdr:ext cx="0" cy="0"/>
    <xdr:pic>
      <xdr:nvPicPr>
        <xdr:cNvPr id="70" name="image2.png">
          <a:extLst>
            <a:ext uri="{FF2B5EF4-FFF2-40B4-BE49-F238E27FC236}">
              <a16:creationId xmlns:a16="http://schemas.microsoft.com/office/drawing/2014/main" id="{00000000-0008-0000-0000-00004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419100</xdr:rowOff>
    </xdr:from>
    <xdr:ext cx="0" cy="0"/>
    <xdr:pic>
      <xdr:nvPicPr>
        <xdr:cNvPr id="71" name="image2.png">
          <a:extLst>
            <a:ext uri="{FF2B5EF4-FFF2-40B4-BE49-F238E27FC236}">
              <a16:creationId xmlns:a16="http://schemas.microsoft.com/office/drawing/2014/main" id="{00000000-0008-0000-0000-00004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0</xdr:rowOff>
    </xdr:from>
    <xdr:ext cx="0" cy="0"/>
    <xdr:pic>
      <xdr:nvPicPr>
        <xdr:cNvPr id="72" name="image2.png">
          <a:extLst>
            <a:ext uri="{FF2B5EF4-FFF2-40B4-BE49-F238E27FC236}">
              <a16:creationId xmlns:a16="http://schemas.microsoft.com/office/drawing/2014/main" id="{00000000-0008-0000-0000-00004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73" name="image2.png">
          <a:extLst>
            <a:ext uri="{FF2B5EF4-FFF2-40B4-BE49-F238E27FC236}">
              <a16:creationId xmlns:a16="http://schemas.microsoft.com/office/drawing/2014/main" id="{00000000-0008-0000-0000-00004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1219200</xdr:colOff>
      <xdr:row>0</xdr:row>
      <xdr:rowOff>0</xdr:rowOff>
    </xdr:from>
    <xdr:ext cx="1495425" cy="1019175"/>
    <xdr:pic>
      <xdr:nvPicPr>
        <xdr:cNvPr id="74" name="image1.png">
          <a:extLst>
            <a:ext uri="{FF2B5EF4-FFF2-40B4-BE49-F238E27FC236}">
              <a16:creationId xmlns:a16="http://schemas.microsoft.com/office/drawing/2014/main" id="{00000000-0008-0000-0000-00004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75" name="image2.png">
          <a:extLst>
            <a:ext uri="{FF2B5EF4-FFF2-40B4-BE49-F238E27FC236}">
              <a16:creationId xmlns:a16="http://schemas.microsoft.com/office/drawing/2014/main" id="{00000000-0008-0000-0000-00004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76" name="image2.png">
          <a:extLst>
            <a:ext uri="{FF2B5EF4-FFF2-40B4-BE49-F238E27FC236}">
              <a16:creationId xmlns:a16="http://schemas.microsoft.com/office/drawing/2014/main" id="{00000000-0008-0000-0000-00004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77" name="image2.png">
          <a:extLst>
            <a:ext uri="{FF2B5EF4-FFF2-40B4-BE49-F238E27FC236}">
              <a16:creationId xmlns:a16="http://schemas.microsoft.com/office/drawing/2014/main" id="{00000000-0008-0000-0000-00004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78" name="image2.png">
          <a:extLst>
            <a:ext uri="{FF2B5EF4-FFF2-40B4-BE49-F238E27FC236}">
              <a16:creationId xmlns:a16="http://schemas.microsoft.com/office/drawing/2014/main" id="{00000000-0008-0000-0000-00004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79" name="image2.png">
          <a:extLst>
            <a:ext uri="{FF2B5EF4-FFF2-40B4-BE49-F238E27FC236}">
              <a16:creationId xmlns:a16="http://schemas.microsoft.com/office/drawing/2014/main" id="{00000000-0008-0000-0000-00004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419100</xdr:rowOff>
    </xdr:from>
    <xdr:ext cx="0" cy="0"/>
    <xdr:pic>
      <xdr:nvPicPr>
        <xdr:cNvPr id="80" name="image2.png">
          <a:extLst>
            <a:ext uri="{FF2B5EF4-FFF2-40B4-BE49-F238E27FC236}">
              <a16:creationId xmlns:a16="http://schemas.microsoft.com/office/drawing/2014/main" id="{00000000-0008-0000-0000-00005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419100</xdr:rowOff>
    </xdr:from>
    <xdr:ext cx="0" cy="0"/>
    <xdr:pic>
      <xdr:nvPicPr>
        <xdr:cNvPr id="81" name="image2.png">
          <a:extLst>
            <a:ext uri="{FF2B5EF4-FFF2-40B4-BE49-F238E27FC236}">
              <a16:creationId xmlns:a16="http://schemas.microsoft.com/office/drawing/2014/main" id="{00000000-0008-0000-0000-00005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0</xdr:rowOff>
    </xdr:from>
    <xdr:ext cx="0" cy="0"/>
    <xdr:pic>
      <xdr:nvPicPr>
        <xdr:cNvPr id="82" name="image2.png">
          <a:extLst>
            <a:ext uri="{FF2B5EF4-FFF2-40B4-BE49-F238E27FC236}">
              <a16:creationId xmlns:a16="http://schemas.microsoft.com/office/drawing/2014/main" id="{00000000-0008-0000-0000-00005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83" name="image2.png">
          <a:extLst>
            <a:ext uri="{FF2B5EF4-FFF2-40B4-BE49-F238E27FC236}">
              <a16:creationId xmlns:a16="http://schemas.microsoft.com/office/drawing/2014/main" id="{00000000-0008-0000-0000-00005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1219200</xdr:colOff>
      <xdr:row>0</xdr:row>
      <xdr:rowOff>0</xdr:rowOff>
    </xdr:from>
    <xdr:ext cx="1495425" cy="1019175"/>
    <xdr:pic>
      <xdr:nvPicPr>
        <xdr:cNvPr id="84" name="image1.png">
          <a:extLst>
            <a:ext uri="{FF2B5EF4-FFF2-40B4-BE49-F238E27FC236}">
              <a16:creationId xmlns:a16="http://schemas.microsoft.com/office/drawing/2014/main" id="{00000000-0008-0000-0000-00005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85" name="image2.png">
          <a:extLst>
            <a:ext uri="{FF2B5EF4-FFF2-40B4-BE49-F238E27FC236}">
              <a16:creationId xmlns:a16="http://schemas.microsoft.com/office/drawing/2014/main" id="{00000000-0008-0000-0000-00005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86" name="image2.png">
          <a:extLst>
            <a:ext uri="{FF2B5EF4-FFF2-40B4-BE49-F238E27FC236}">
              <a16:creationId xmlns:a16="http://schemas.microsoft.com/office/drawing/2014/main" id="{00000000-0008-0000-0000-00005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87" name="image2.png">
          <a:extLst>
            <a:ext uri="{FF2B5EF4-FFF2-40B4-BE49-F238E27FC236}">
              <a16:creationId xmlns:a16="http://schemas.microsoft.com/office/drawing/2014/main" id="{00000000-0008-0000-0000-00005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88" name="image2.png">
          <a:extLst>
            <a:ext uri="{FF2B5EF4-FFF2-40B4-BE49-F238E27FC236}">
              <a16:creationId xmlns:a16="http://schemas.microsoft.com/office/drawing/2014/main" id="{00000000-0008-0000-0000-00005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89" name="image2.png">
          <a:extLst>
            <a:ext uri="{FF2B5EF4-FFF2-40B4-BE49-F238E27FC236}">
              <a16:creationId xmlns:a16="http://schemas.microsoft.com/office/drawing/2014/main" id="{00000000-0008-0000-0000-00005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419100</xdr:rowOff>
    </xdr:from>
    <xdr:ext cx="0" cy="0"/>
    <xdr:pic>
      <xdr:nvPicPr>
        <xdr:cNvPr id="90" name="image2.png">
          <a:extLst>
            <a:ext uri="{FF2B5EF4-FFF2-40B4-BE49-F238E27FC236}">
              <a16:creationId xmlns:a16="http://schemas.microsoft.com/office/drawing/2014/main" id="{00000000-0008-0000-0000-00005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419100</xdr:rowOff>
    </xdr:from>
    <xdr:ext cx="0" cy="0"/>
    <xdr:pic>
      <xdr:nvPicPr>
        <xdr:cNvPr id="91" name="image2.png">
          <a:extLst>
            <a:ext uri="{FF2B5EF4-FFF2-40B4-BE49-F238E27FC236}">
              <a16:creationId xmlns:a16="http://schemas.microsoft.com/office/drawing/2014/main" id="{00000000-0008-0000-0000-00005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0</xdr:rowOff>
    </xdr:from>
    <xdr:ext cx="0" cy="0"/>
    <xdr:pic>
      <xdr:nvPicPr>
        <xdr:cNvPr id="92" name="image2.png">
          <a:extLst>
            <a:ext uri="{FF2B5EF4-FFF2-40B4-BE49-F238E27FC236}">
              <a16:creationId xmlns:a16="http://schemas.microsoft.com/office/drawing/2014/main" id="{00000000-0008-0000-0000-00005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93" name="image2.png">
          <a:extLst>
            <a:ext uri="{FF2B5EF4-FFF2-40B4-BE49-F238E27FC236}">
              <a16:creationId xmlns:a16="http://schemas.microsoft.com/office/drawing/2014/main" id="{00000000-0008-0000-0000-00005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1219200</xdr:colOff>
      <xdr:row>0</xdr:row>
      <xdr:rowOff>0</xdr:rowOff>
    </xdr:from>
    <xdr:ext cx="1495425" cy="1019175"/>
    <xdr:pic>
      <xdr:nvPicPr>
        <xdr:cNvPr id="94" name="image1.png">
          <a:extLst>
            <a:ext uri="{FF2B5EF4-FFF2-40B4-BE49-F238E27FC236}">
              <a16:creationId xmlns:a16="http://schemas.microsoft.com/office/drawing/2014/main" id="{00000000-0008-0000-0000-00005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95" name="image2.png">
          <a:extLst>
            <a:ext uri="{FF2B5EF4-FFF2-40B4-BE49-F238E27FC236}">
              <a16:creationId xmlns:a16="http://schemas.microsoft.com/office/drawing/2014/main" id="{00000000-0008-0000-0000-00005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96" name="image2.png">
          <a:extLst>
            <a:ext uri="{FF2B5EF4-FFF2-40B4-BE49-F238E27FC236}">
              <a16:creationId xmlns:a16="http://schemas.microsoft.com/office/drawing/2014/main" id="{00000000-0008-0000-0000-00006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97" name="image2.png">
          <a:extLst>
            <a:ext uri="{FF2B5EF4-FFF2-40B4-BE49-F238E27FC236}">
              <a16:creationId xmlns:a16="http://schemas.microsoft.com/office/drawing/2014/main" id="{00000000-0008-0000-0000-00006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98" name="image2.png">
          <a:extLst>
            <a:ext uri="{FF2B5EF4-FFF2-40B4-BE49-F238E27FC236}">
              <a16:creationId xmlns:a16="http://schemas.microsoft.com/office/drawing/2014/main" id="{00000000-0008-0000-0000-00006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99" name="image2.png">
          <a:extLst>
            <a:ext uri="{FF2B5EF4-FFF2-40B4-BE49-F238E27FC236}">
              <a16:creationId xmlns:a16="http://schemas.microsoft.com/office/drawing/2014/main" id="{00000000-0008-0000-0000-00006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419100</xdr:rowOff>
    </xdr:from>
    <xdr:ext cx="0" cy="0"/>
    <xdr:pic>
      <xdr:nvPicPr>
        <xdr:cNvPr id="100" name="image2.png">
          <a:extLst>
            <a:ext uri="{FF2B5EF4-FFF2-40B4-BE49-F238E27FC236}">
              <a16:creationId xmlns:a16="http://schemas.microsoft.com/office/drawing/2014/main" id="{00000000-0008-0000-0000-00006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419100</xdr:rowOff>
    </xdr:from>
    <xdr:ext cx="0" cy="0"/>
    <xdr:pic>
      <xdr:nvPicPr>
        <xdr:cNvPr id="101" name="image2.png">
          <a:extLst>
            <a:ext uri="{FF2B5EF4-FFF2-40B4-BE49-F238E27FC236}">
              <a16:creationId xmlns:a16="http://schemas.microsoft.com/office/drawing/2014/main" id="{00000000-0008-0000-0000-00006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0</xdr:rowOff>
    </xdr:from>
    <xdr:ext cx="0" cy="0"/>
    <xdr:pic>
      <xdr:nvPicPr>
        <xdr:cNvPr id="102" name="image2.png">
          <a:extLst>
            <a:ext uri="{FF2B5EF4-FFF2-40B4-BE49-F238E27FC236}">
              <a16:creationId xmlns:a16="http://schemas.microsoft.com/office/drawing/2014/main" id="{00000000-0008-0000-0000-00006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103" name="image2.png">
          <a:extLst>
            <a:ext uri="{FF2B5EF4-FFF2-40B4-BE49-F238E27FC236}">
              <a16:creationId xmlns:a16="http://schemas.microsoft.com/office/drawing/2014/main" id="{00000000-0008-0000-0000-00006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1219200</xdr:colOff>
      <xdr:row>0</xdr:row>
      <xdr:rowOff>0</xdr:rowOff>
    </xdr:from>
    <xdr:ext cx="1495425" cy="1019175"/>
    <xdr:pic>
      <xdr:nvPicPr>
        <xdr:cNvPr id="104" name="image1.png">
          <a:extLst>
            <a:ext uri="{FF2B5EF4-FFF2-40B4-BE49-F238E27FC236}">
              <a16:creationId xmlns:a16="http://schemas.microsoft.com/office/drawing/2014/main" id="{00000000-0008-0000-0000-00006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105" name="image2.png">
          <a:extLst>
            <a:ext uri="{FF2B5EF4-FFF2-40B4-BE49-F238E27FC236}">
              <a16:creationId xmlns:a16="http://schemas.microsoft.com/office/drawing/2014/main" id="{00000000-0008-0000-0000-00006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106" name="image2.png">
          <a:extLst>
            <a:ext uri="{FF2B5EF4-FFF2-40B4-BE49-F238E27FC236}">
              <a16:creationId xmlns:a16="http://schemas.microsoft.com/office/drawing/2014/main" id="{00000000-0008-0000-0000-00006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107" name="image2.png">
          <a:extLst>
            <a:ext uri="{FF2B5EF4-FFF2-40B4-BE49-F238E27FC236}">
              <a16:creationId xmlns:a16="http://schemas.microsoft.com/office/drawing/2014/main" id="{00000000-0008-0000-0000-00006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108" name="image2.png">
          <a:extLst>
            <a:ext uri="{FF2B5EF4-FFF2-40B4-BE49-F238E27FC236}">
              <a16:creationId xmlns:a16="http://schemas.microsoft.com/office/drawing/2014/main" id="{00000000-0008-0000-0000-00006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109" name="image2.png">
          <a:extLst>
            <a:ext uri="{FF2B5EF4-FFF2-40B4-BE49-F238E27FC236}">
              <a16:creationId xmlns:a16="http://schemas.microsoft.com/office/drawing/2014/main" id="{00000000-0008-0000-0000-00006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2895600</xdr:colOff>
      <xdr:row>0</xdr:row>
      <xdr:rowOff>38100</xdr:rowOff>
    </xdr:from>
    <xdr:ext cx="5362575" cy="1371600"/>
    <xdr:pic>
      <xdr:nvPicPr>
        <xdr:cNvPr id="110" name="image4.png">
          <a:extLst>
            <a:ext uri="{FF2B5EF4-FFF2-40B4-BE49-F238E27FC236}">
              <a16:creationId xmlns:a16="http://schemas.microsoft.com/office/drawing/2014/main" id="{00000000-0008-0000-0000-00006E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8105775</xdr:colOff>
      <xdr:row>0</xdr:row>
      <xdr:rowOff>0</xdr:rowOff>
    </xdr:from>
    <xdr:ext cx="2819400" cy="1400175"/>
    <xdr:pic>
      <xdr:nvPicPr>
        <xdr:cNvPr id="111" name="image3.png">
          <a:extLst>
            <a:ext uri="{FF2B5EF4-FFF2-40B4-BE49-F238E27FC236}">
              <a16:creationId xmlns:a16="http://schemas.microsoft.com/office/drawing/2014/main" id="{00000000-0008-0000-0000-00006F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0</xdr:colOff>
      <xdr:row>0</xdr:row>
      <xdr:rowOff>0</xdr:rowOff>
    </xdr:from>
    <xdr:ext cx="2886075" cy="1504950"/>
    <xdr:pic>
      <xdr:nvPicPr>
        <xdr:cNvPr id="112" name="image6.png">
          <a:extLst>
            <a:ext uri="{FF2B5EF4-FFF2-40B4-BE49-F238E27FC236}">
              <a16:creationId xmlns:a16="http://schemas.microsoft.com/office/drawing/2014/main" id="{00000000-0008-0000-0000-000070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3295650</xdr:colOff>
      <xdr:row>0</xdr:row>
      <xdr:rowOff>123825</xdr:rowOff>
    </xdr:from>
    <xdr:ext cx="257175" cy="409575"/>
    <xdr:sp macro="" textlink="">
      <xdr:nvSpPr>
        <xdr:cNvPr id="3" name="Shape 3">
          <a:extLst>
            <a:ext uri="{FF2B5EF4-FFF2-40B4-BE49-F238E27FC236}">
              <a16:creationId xmlns:a16="http://schemas.microsoft.com/office/drawing/2014/main" id="{00000000-0008-0000-0100-000003000000}"/>
            </a:ext>
          </a:extLst>
        </xdr:cNvPr>
        <xdr:cNvSpPr/>
      </xdr:nvSpPr>
      <xdr:spPr>
        <a:xfrm>
          <a:off x="5222175" y="3579975"/>
          <a:ext cx="2476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266700</xdr:colOff>
      <xdr:row>0</xdr:row>
      <xdr:rowOff>171450</xdr:rowOff>
    </xdr:from>
    <xdr:ext cx="257175" cy="476250"/>
    <xdr:sp macro="" textlink="">
      <xdr:nvSpPr>
        <xdr:cNvPr id="4" name="Shape 4">
          <a:extLst>
            <a:ext uri="{FF2B5EF4-FFF2-40B4-BE49-F238E27FC236}">
              <a16:creationId xmlns:a16="http://schemas.microsoft.com/office/drawing/2014/main" id="{00000000-0008-0000-0100-000004000000}"/>
            </a:ext>
          </a:extLst>
        </xdr:cNvPr>
        <xdr:cNvSpPr/>
      </xdr:nvSpPr>
      <xdr:spPr>
        <a:xfrm>
          <a:off x="5222175" y="3546638"/>
          <a:ext cx="247650" cy="4667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0</xdr:row>
      <xdr:rowOff>142875</xdr:rowOff>
    </xdr:from>
    <xdr:ext cx="238125" cy="390525"/>
    <xdr:sp macro="" textlink="">
      <xdr:nvSpPr>
        <xdr:cNvPr id="7" name="Shape 7">
          <a:extLst>
            <a:ext uri="{FF2B5EF4-FFF2-40B4-BE49-F238E27FC236}">
              <a16:creationId xmlns:a16="http://schemas.microsoft.com/office/drawing/2014/main" id="{00000000-0008-0000-0100-000007000000}"/>
            </a:ext>
          </a:extLst>
        </xdr:cNvPr>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0</xdr:row>
      <xdr:rowOff>190500</xdr:rowOff>
    </xdr:from>
    <xdr:ext cx="238125" cy="457200"/>
    <xdr:sp macro="" textlink="">
      <xdr:nvSpPr>
        <xdr:cNvPr id="8" name="Shape 8">
          <a:extLst>
            <a:ext uri="{FF2B5EF4-FFF2-40B4-BE49-F238E27FC236}">
              <a16:creationId xmlns:a16="http://schemas.microsoft.com/office/drawing/2014/main" id="{00000000-0008-0000-0100-000008000000}"/>
            </a:ext>
          </a:extLst>
        </xdr:cNvPr>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52</xdr:row>
      <xdr:rowOff>0</xdr:rowOff>
    </xdr:from>
    <xdr:ext cx="6410325" cy="1143000"/>
    <xdr:sp macro="" textlink="">
      <xdr:nvSpPr>
        <xdr:cNvPr id="25" name="Shape 25">
          <a:extLst>
            <a:ext uri="{FF2B5EF4-FFF2-40B4-BE49-F238E27FC236}">
              <a16:creationId xmlns:a16="http://schemas.microsoft.com/office/drawing/2014/main" id="{00000000-0008-0000-0100-000019000000}"/>
            </a:ext>
          </a:extLst>
        </xdr:cNvPr>
        <xdr:cNvSpPr/>
      </xdr:nvSpPr>
      <xdr:spPr>
        <a:xfrm>
          <a:off x="2145600" y="3213263"/>
          <a:ext cx="6400800" cy="1133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3286125</xdr:colOff>
      <xdr:row>0</xdr:row>
      <xdr:rowOff>114300</xdr:rowOff>
    </xdr:from>
    <xdr:ext cx="266700" cy="419100"/>
    <xdr:sp macro="" textlink="">
      <xdr:nvSpPr>
        <xdr:cNvPr id="26" name="Shape 26">
          <a:extLst>
            <a:ext uri="{FF2B5EF4-FFF2-40B4-BE49-F238E27FC236}">
              <a16:creationId xmlns:a16="http://schemas.microsoft.com/office/drawing/2014/main" id="{00000000-0008-0000-0100-00001A000000}"/>
            </a:ext>
          </a:extLst>
        </xdr:cNvPr>
        <xdr:cNvSpPr/>
      </xdr:nvSpPr>
      <xdr:spPr>
        <a:xfrm>
          <a:off x="5217413" y="3575213"/>
          <a:ext cx="2571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257175</xdr:colOff>
      <xdr:row>0</xdr:row>
      <xdr:rowOff>161925</xdr:rowOff>
    </xdr:from>
    <xdr:ext cx="266700" cy="485775"/>
    <xdr:sp macro="" textlink="">
      <xdr:nvSpPr>
        <xdr:cNvPr id="15" name="Shape 15">
          <a:extLst>
            <a:ext uri="{FF2B5EF4-FFF2-40B4-BE49-F238E27FC236}">
              <a16:creationId xmlns:a16="http://schemas.microsoft.com/office/drawing/2014/main" id="{00000000-0008-0000-0100-00000F000000}"/>
            </a:ext>
          </a:extLst>
        </xdr:cNvPr>
        <xdr:cNvSpPr/>
      </xdr:nvSpPr>
      <xdr:spPr>
        <a:xfrm>
          <a:off x="5217413" y="3541875"/>
          <a:ext cx="257175" cy="4762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0</xdr:row>
      <xdr:rowOff>133350</xdr:rowOff>
    </xdr:from>
    <xdr:ext cx="247650" cy="400050"/>
    <xdr:sp macro="" textlink="">
      <xdr:nvSpPr>
        <xdr:cNvPr id="27" name="Shape 27">
          <a:extLst>
            <a:ext uri="{FF2B5EF4-FFF2-40B4-BE49-F238E27FC236}">
              <a16:creationId xmlns:a16="http://schemas.microsoft.com/office/drawing/2014/main" id="{00000000-0008-0000-0100-00001B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0</xdr:row>
      <xdr:rowOff>180975</xdr:rowOff>
    </xdr:from>
    <xdr:ext cx="247650" cy="466725"/>
    <xdr:sp macro="" textlink="">
      <xdr:nvSpPr>
        <xdr:cNvPr id="19" name="Shape 19">
          <a:extLst>
            <a:ext uri="{FF2B5EF4-FFF2-40B4-BE49-F238E27FC236}">
              <a16:creationId xmlns:a16="http://schemas.microsoft.com/office/drawing/2014/main" id="{00000000-0008-0000-0100-000013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26</xdr:row>
      <xdr:rowOff>0</xdr:rowOff>
    </xdr:from>
    <xdr:ext cx="6419850" cy="1152525"/>
    <xdr:sp macro="" textlink="">
      <xdr:nvSpPr>
        <xdr:cNvPr id="10" name="Shape 10">
          <a:extLst>
            <a:ext uri="{FF2B5EF4-FFF2-40B4-BE49-F238E27FC236}">
              <a16:creationId xmlns:a16="http://schemas.microsoft.com/office/drawing/2014/main" id="{00000000-0008-0000-0100-00000A000000}"/>
            </a:ext>
          </a:extLst>
        </xdr:cNvPr>
        <xdr:cNvSpPr/>
      </xdr:nvSpPr>
      <xdr:spPr>
        <a:xfrm>
          <a:off x="2140838" y="3208500"/>
          <a:ext cx="6410325" cy="1143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1</xdr:col>
      <xdr:colOff>0</xdr:colOff>
      <xdr:row>0</xdr:row>
      <xdr:rowOff>152400</xdr:rowOff>
    </xdr:from>
    <xdr:ext cx="228600" cy="381000"/>
    <xdr:pic>
      <xdr:nvPicPr>
        <xdr:cNvPr id="2" name="image5.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304800</xdr:colOff>
      <xdr:row>0</xdr:row>
      <xdr:rowOff>200025</xdr:rowOff>
    </xdr:from>
    <xdr:ext cx="238125" cy="447675"/>
    <xdr:pic>
      <xdr:nvPicPr>
        <xdr:cNvPr id="5" name="image7.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1552575</xdr:colOff>
      <xdr:row>0</xdr:row>
      <xdr:rowOff>209550</xdr:rowOff>
    </xdr:from>
    <xdr:ext cx="228600" cy="381000"/>
    <xdr:pic>
      <xdr:nvPicPr>
        <xdr:cNvPr id="6" name="image5.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304800</xdr:colOff>
      <xdr:row>0</xdr:row>
      <xdr:rowOff>200025</xdr:rowOff>
    </xdr:from>
    <xdr:ext cx="238125" cy="447675"/>
    <xdr:pic>
      <xdr:nvPicPr>
        <xdr:cNvPr id="9" name="image7.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0</xdr:colOff>
      <xdr:row>0</xdr:row>
      <xdr:rowOff>152400</xdr:rowOff>
    </xdr:from>
    <xdr:ext cx="228600" cy="381000"/>
    <xdr:pic>
      <xdr:nvPicPr>
        <xdr:cNvPr id="11" name="image5.png">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304800</xdr:colOff>
      <xdr:row>0</xdr:row>
      <xdr:rowOff>200025</xdr:rowOff>
    </xdr:from>
    <xdr:ext cx="238125" cy="447675"/>
    <xdr:pic>
      <xdr:nvPicPr>
        <xdr:cNvPr id="12" name="image7.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1552575</xdr:colOff>
      <xdr:row>0</xdr:row>
      <xdr:rowOff>209550</xdr:rowOff>
    </xdr:from>
    <xdr:ext cx="228600" cy="381000"/>
    <xdr:pic>
      <xdr:nvPicPr>
        <xdr:cNvPr id="13" name="image5.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304800</xdr:colOff>
      <xdr:row>0</xdr:row>
      <xdr:rowOff>200025</xdr:rowOff>
    </xdr:from>
    <xdr:ext cx="238125" cy="447675"/>
    <xdr:pic>
      <xdr:nvPicPr>
        <xdr:cNvPr id="14" name="image7.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47625</xdr:colOff>
      <xdr:row>0</xdr:row>
      <xdr:rowOff>0</xdr:rowOff>
    </xdr:from>
    <xdr:ext cx="3143250" cy="1457325"/>
    <xdr:pic>
      <xdr:nvPicPr>
        <xdr:cNvPr id="16" name="image6.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209550</xdr:colOff>
      <xdr:row>0</xdr:row>
      <xdr:rowOff>0</xdr:rowOff>
    </xdr:from>
    <xdr:ext cx="5638800" cy="1485900"/>
    <xdr:pic>
      <xdr:nvPicPr>
        <xdr:cNvPr id="17" name="image4.png">
          <a:extLst>
            <a:ext uri="{FF2B5EF4-FFF2-40B4-BE49-F238E27FC236}">
              <a16:creationId xmlns:a16="http://schemas.microsoft.com/office/drawing/2014/main" id="{00000000-0008-0000-0100-000011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9</xdr:col>
      <xdr:colOff>142875</xdr:colOff>
      <xdr:row>0</xdr:row>
      <xdr:rowOff>0</xdr:rowOff>
    </xdr:from>
    <xdr:ext cx="2819400" cy="1400175"/>
    <xdr:pic>
      <xdr:nvPicPr>
        <xdr:cNvPr id="18" name="image3.png">
          <a:extLst>
            <a:ext uri="{FF2B5EF4-FFF2-40B4-BE49-F238E27FC236}">
              <a16:creationId xmlns:a16="http://schemas.microsoft.com/office/drawing/2014/main" id="{00000000-0008-0000-0100-00001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133350</xdr:rowOff>
    </xdr:from>
    <xdr:ext cx="2562225" cy="1323975"/>
    <xdr:pic>
      <xdr:nvPicPr>
        <xdr:cNvPr id="2" name="image6.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523875</xdr:colOff>
      <xdr:row>0</xdr:row>
      <xdr:rowOff>38100</xdr:rowOff>
    </xdr:from>
    <xdr:ext cx="4162425" cy="1371600"/>
    <xdr:pic>
      <xdr:nvPicPr>
        <xdr:cNvPr id="3" name="image4.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266700</xdr:colOff>
      <xdr:row>0</xdr:row>
      <xdr:rowOff>47625</xdr:rowOff>
    </xdr:from>
    <xdr:ext cx="2476500" cy="1400175"/>
    <xdr:pic>
      <xdr:nvPicPr>
        <xdr:cNvPr id="4" name="image3.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3724275" cy="476250"/>
    <xdr:sp macro="" textlink="">
      <xdr:nvSpPr>
        <xdr:cNvPr id="28" name="Shape 28">
          <a:extLst>
            <a:ext uri="{FF2B5EF4-FFF2-40B4-BE49-F238E27FC236}">
              <a16:creationId xmlns:a16="http://schemas.microsoft.com/office/drawing/2014/main" id="{00000000-0008-0000-0300-00001C000000}"/>
            </a:ext>
          </a:extLst>
        </xdr:cNvPr>
        <xdr:cNvSpPr txBox="1"/>
      </xdr:nvSpPr>
      <xdr:spPr>
        <a:xfrm>
          <a:off x="3488625" y="3546638"/>
          <a:ext cx="3714750" cy="466725"/>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xdr:col>
      <xdr:colOff>0</xdr:colOff>
      <xdr:row>0</xdr:row>
      <xdr:rowOff>47625</xdr:rowOff>
    </xdr:from>
    <xdr:ext cx="3724275" cy="476250"/>
    <xdr:sp macro="" textlink="">
      <xdr:nvSpPr>
        <xdr:cNvPr id="2" name="Shape 28">
          <a:extLst>
            <a:ext uri="{FF2B5EF4-FFF2-40B4-BE49-F238E27FC236}">
              <a16:creationId xmlns:a16="http://schemas.microsoft.com/office/drawing/2014/main" id="{00000000-0008-0000-0300-000002000000}"/>
            </a:ext>
          </a:extLst>
        </xdr:cNvPr>
        <xdr:cNvSpPr txBox="1"/>
      </xdr:nvSpPr>
      <xdr:spPr>
        <a:xfrm>
          <a:off x="3488625" y="3546638"/>
          <a:ext cx="3714750" cy="466725"/>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0</xdr:col>
      <xdr:colOff>3305175</xdr:colOff>
      <xdr:row>1</xdr:row>
      <xdr:rowOff>0</xdr:rowOff>
    </xdr:from>
    <xdr:ext cx="247650" cy="400050"/>
    <xdr:sp macro="" textlink="">
      <xdr:nvSpPr>
        <xdr:cNvPr id="27" name="Shape 27">
          <a:extLst>
            <a:ext uri="{FF2B5EF4-FFF2-40B4-BE49-F238E27FC236}">
              <a16:creationId xmlns:a16="http://schemas.microsoft.com/office/drawing/2014/main" id="{00000000-0008-0000-0300-00001B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1</xdr:row>
      <xdr:rowOff>0</xdr:rowOff>
    </xdr:from>
    <xdr:ext cx="247650" cy="466725"/>
    <xdr:sp macro="" textlink="">
      <xdr:nvSpPr>
        <xdr:cNvPr id="19" name="Shape 19">
          <a:extLst>
            <a:ext uri="{FF2B5EF4-FFF2-40B4-BE49-F238E27FC236}">
              <a16:creationId xmlns:a16="http://schemas.microsoft.com/office/drawing/2014/main" id="{00000000-0008-0000-0300-000013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1</xdr:row>
      <xdr:rowOff>0</xdr:rowOff>
    </xdr:from>
    <xdr:ext cx="247650" cy="400050"/>
    <xdr:sp macro="" textlink="">
      <xdr:nvSpPr>
        <xdr:cNvPr id="3" name="Shape 27">
          <a:extLst>
            <a:ext uri="{FF2B5EF4-FFF2-40B4-BE49-F238E27FC236}">
              <a16:creationId xmlns:a16="http://schemas.microsoft.com/office/drawing/2014/main" id="{00000000-0008-0000-0300-000003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85725</xdr:colOff>
      <xdr:row>1</xdr:row>
      <xdr:rowOff>0</xdr:rowOff>
    </xdr:from>
    <xdr:ext cx="247650" cy="400050"/>
    <xdr:sp macro="" textlink="">
      <xdr:nvSpPr>
        <xdr:cNvPr id="4" name="Shape 27">
          <a:extLst>
            <a:ext uri="{FF2B5EF4-FFF2-40B4-BE49-F238E27FC236}">
              <a16:creationId xmlns:a16="http://schemas.microsoft.com/office/drawing/2014/main" id="{00000000-0008-0000-0300-000004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1</xdr:row>
      <xdr:rowOff>0</xdr:rowOff>
    </xdr:from>
    <xdr:ext cx="247650" cy="466725"/>
    <xdr:sp macro="" textlink="">
      <xdr:nvSpPr>
        <xdr:cNvPr id="5" name="Shape 19">
          <a:extLst>
            <a:ext uri="{FF2B5EF4-FFF2-40B4-BE49-F238E27FC236}">
              <a16:creationId xmlns:a16="http://schemas.microsoft.com/office/drawing/2014/main" id="{00000000-0008-0000-0300-000005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19</xdr:row>
      <xdr:rowOff>0</xdr:rowOff>
    </xdr:from>
    <xdr:ext cx="247650" cy="400050"/>
    <xdr:sp macro="" textlink="">
      <xdr:nvSpPr>
        <xdr:cNvPr id="6" name="Shape 27">
          <a:extLst>
            <a:ext uri="{FF2B5EF4-FFF2-40B4-BE49-F238E27FC236}">
              <a16:creationId xmlns:a16="http://schemas.microsoft.com/office/drawing/2014/main" id="{00000000-0008-0000-0300-000006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19</xdr:row>
      <xdr:rowOff>0</xdr:rowOff>
    </xdr:from>
    <xdr:ext cx="247650" cy="466725"/>
    <xdr:sp macro="" textlink="">
      <xdr:nvSpPr>
        <xdr:cNvPr id="7" name="Shape 19">
          <a:extLst>
            <a:ext uri="{FF2B5EF4-FFF2-40B4-BE49-F238E27FC236}">
              <a16:creationId xmlns:a16="http://schemas.microsoft.com/office/drawing/2014/main" id="{00000000-0008-0000-0300-000007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19</xdr:row>
      <xdr:rowOff>0</xdr:rowOff>
    </xdr:from>
    <xdr:ext cx="247650" cy="400050"/>
    <xdr:sp macro="" textlink="">
      <xdr:nvSpPr>
        <xdr:cNvPr id="8" name="Shape 27">
          <a:extLst>
            <a:ext uri="{FF2B5EF4-FFF2-40B4-BE49-F238E27FC236}">
              <a16:creationId xmlns:a16="http://schemas.microsoft.com/office/drawing/2014/main" id="{00000000-0008-0000-0300-000008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19</xdr:row>
      <xdr:rowOff>0</xdr:rowOff>
    </xdr:from>
    <xdr:ext cx="247650" cy="400050"/>
    <xdr:sp macro="" textlink="">
      <xdr:nvSpPr>
        <xdr:cNvPr id="9" name="Shape 27">
          <a:extLst>
            <a:ext uri="{FF2B5EF4-FFF2-40B4-BE49-F238E27FC236}">
              <a16:creationId xmlns:a16="http://schemas.microsoft.com/office/drawing/2014/main" id="{00000000-0008-0000-0300-000009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19</xdr:row>
      <xdr:rowOff>0</xdr:rowOff>
    </xdr:from>
    <xdr:ext cx="247650" cy="466725"/>
    <xdr:sp macro="" textlink="">
      <xdr:nvSpPr>
        <xdr:cNvPr id="10" name="Shape 19">
          <a:extLst>
            <a:ext uri="{FF2B5EF4-FFF2-40B4-BE49-F238E27FC236}">
              <a16:creationId xmlns:a16="http://schemas.microsoft.com/office/drawing/2014/main" id="{00000000-0008-0000-0300-00000A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7</xdr:col>
      <xdr:colOff>85725</xdr:colOff>
      <xdr:row>19</xdr:row>
      <xdr:rowOff>0</xdr:rowOff>
    </xdr:from>
    <xdr:ext cx="4714875" cy="1285875"/>
    <xdr:sp macro="" textlink="">
      <xdr:nvSpPr>
        <xdr:cNvPr id="29" name="Shape 29">
          <a:extLst>
            <a:ext uri="{FF2B5EF4-FFF2-40B4-BE49-F238E27FC236}">
              <a16:creationId xmlns:a16="http://schemas.microsoft.com/office/drawing/2014/main" id="{00000000-0008-0000-0300-00001D000000}"/>
            </a:ext>
          </a:extLst>
        </xdr:cNvPr>
        <xdr:cNvSpPr/>
      </xdr:nvSpPr>
      <xdr:spPr>
        <a:xfrm>
          <a:off x="2993325" y="3141825"/>
          <a:ext cx="4705350" cy="1276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0</xdr:col>
      <xdr:colOff>3305175</xdr:colOff>
      <xdr:row>19</xdr:row>
      <xdr:rowOff>0</xdr:rowOff>
    </xdr:from>
    <xdr:ext cx="247650" cy="400050"/>
    <xdr:sp macro="" textlink="">
      <xdr:nvSpPr>
        <xdr:cNvPr id="11" name="Shape 27">
          <a:extLst>
            <a:ext uri="{FF2B5EF4-FFF2-40B4-BE49-F238E27FC236}">
              <a16:creationId xmlns:a16="http://schemas.microsoft.com/office/drawing/2014/main" id="{00000000-0008-0000-0300-00000B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19</xdr:row>
      <xdr:rowOff>0</xdr:rowOff>
    </xdr:from>
    <xdr:ext cx="247650" cy="466725"/>
    <xdr:sp macro="" textlink="">
      <xdr:nvSpPr>
        <xdr:cNvPr id="12" name="Shape 19">
          <a:extLst>
            <a:ext uri="{FF2B5EF4-FFF2-40B4-BE49-F238E27FC236}">
              <a16:creationId xmlns:a16="http://schemas.microsoft.com/office/drawing/2014/main" id="{00000000-0008-0000-0300-00000C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19</xdr:row>
      <xdr:rowOff>0</xdr:rowOff>
    </xdr:from>
    <xdr:ext cx="247650" cy="400050"/>
    <xdr:sp macro="" textlink="">
      <xdr:nvSpPr>
        <xdr:cNvPr id="13" name="Shape 27">
          <a:extLst>
            <a:ext uri="{FF2B5EF4-FFF2-40B4-BE49-F238E27FC236}">
              <a16:creationId xmlns:a16="http://schemas.microsoft.com/office/drawing/2014/main" id="{00000000-0008-0000-0300-00000D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85725</xdr:colOff>
      <xdr:row>19</xdr:row>
      <xdr:rowOff>0</xdr:rowOff>
    </xdr:from>
    <xdr:ext cx="247650" cy="400050"/>
    <xdr:sp macro="" textlink="">
      <xdr:nvSpPr>
        <xdr:cNvPr id="14" name="Shape 27">
          <a:extLst>
            <a:ext uri="{FF2B5EF4-FFF2-40B4-BE49-F238E27FC236}">
              <a16:creationId xmlns:a16="http://schemas.microsoft.com/office/drawing/2014/main" id="{00000000-0008-0000-0300-00000E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19</xdr:row>
      <xdr:rowOff>0</xdr:rowOff>
    </xdr:from>
    <xdr:ext cx="247650" cy="466725"/>
    <xdr:sp macro="" textlink="">
      <xdr:nvSpPr>
        <xdr:cNvPr id="15" name="Shape 19">
          <a:extLst>
            <a:ext uri="{FF2B5EF4-FFF2-40B4-BE49-F238E27FC236}">
              <a16:creationId xmlns:a16="http://schemas.microsoft.com/office/drawing/2014/main" id="{00000000-0008-0000-0300-00000F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37</xdr:row>
      <xdr:rowOff>0</xdr:rowOff>
    </xdr:from>
    <xdr:ext cx="247650" cy="400050"/>
    <xdr:sp macro="" textlink="">
      <xdr:nvSpPr>
        <xdr:cNvPr id="16" name="Shape 27">
          <a:extLst>
            <a:ext uri="{FF2B5EF4-FFF2-40B4-BE49-F238E27FC236}">
              <a16:creationId xmlns:a16="http://schemas.microsoft.com/office/drawing/2014/main" id="{00000000-0008-0000-0300-000010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37</xdr:row>
      <xdr:rowOff>0</xdr:rowOff>
    </xdr:from>
    <xdr:ext cx="247650" cy="466725"/>
    <xdr:sp macro="" textlink="">
      <xdr:nvSpPr>
        <xdr:cNvPr id="17" name="Shape 19">
          <a:extLst>
            <a:ext uri="{FF2B5EF4-FFF2-40B4-BE49-F238E27FC236}">
              <a16:creationId xmlns:a16="http://schemas.microsoft.com/office/drawing/2014/main" id="{00000000-0008-0000-0300-000011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37</xdr:row>
      <xdr:rowOff>0</xdr:rowOff>
    </xdr:from>
    <xdr:ext cx="247650" cy="400050"/>
    <xdr:sp macro="" textlink="">
      <xdr:nvSpPr>
        <xdr:cNvPr id="18" name="Shape 27">
          <a:extLst>
            <a:ext uri="{FF2B5EF4-FFF2-40B4-BE49-F238E27FC236}">
              <a16:creationId xmlns:a16="http://schemas.microsoft.com/office/drawing/2014/main" id="{00000000-0008-0000-0300-000012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37</xdr:row>
      <xdr:rowOff>0</xdr:rowOff>
    </xdr:from>
    <xdr:ext cx="247650" cy="400050"/>
    <xdr:sp macro="" textlink="">
      <xdr:nvSpPr>
        <xdr:cNvPr id="20" name="Shape 27">
          <a:extLst>
            <a:ext uri="{FF2B5EF4-FFF2-40B4-BE49-F238E27FC236}">
              <a16:creationId xmlns:a16="http://schemas.microsoft.com/office/drawing/2014/main" id="{00000000-0008-0000-0300-000014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37</xdr:row>
      <xdr:rowOff>0</xdr:rowOff>
    </xdr:from>
    <xdr:ext cx="247650" cy="466725"/>
    <xdr:sp macro="" textlink="">
      <xdr:nvSpPr>
        <xdr:cNvPr id="21" name="Shape 19">
          <a:extLst>
            <a:ext uri="{FF2B5EF4-FFF2-40B4-BE49-F238E27FC236}">
              <a16:creationId xmlns:a16="http://schemas.microsoft.com/office/drawing/2014/main" id="{00000000-0008-0000-0300-000015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37</xdr:row>
      <xdr:rowOff>0</xdr:rowOff>
    </xdr:from>
    <xdr:ext cx="247650" cy="400050"/>
    <xdr:sp macro="" textlink="">
      <xdr:nvSpPr>
        <xdr:cNvPr id="22" name="Shape 27">
          <a:extLst>
            <a:ext uri="{FF2B5EF4-FFF2-40B4-BE49-F238E27FC236}">
              <a16:creationId xmlns:a16="http://schemas.microsoft.com/office/drawing/2014/main" id="{00000000-0008-0000-0300-000016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37</xdr:row>
      <xdr:rowOff>0</xdr:rowOff>
    </xdr:from>
    <xdr:ext cx="247650" cy="466725"/>
    <xdr:sp macro="" textlink="">
      <xdr:nvSpPr>
        <xdr:cNvPr id="23" name="Shape 19">
          <a:extLst>
            <a:ext uri="{FF2B5EF4-FFF2-40B4-BE49-F238E27FC236}">
              <a16:creationId xmlns:a16="http://schemas.microsoft.com/office/drawing/2014/main" id="{00000000-0008-0000-0300-000017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37</xdr:row>
      <xdr:rowOff>0</xdr:rowOff>
    </xdr:from>
    <xdr:ext cx="247650" cy="400050"/>
    <xdr:sp macro="" textlink="">
      <xdr:nvSpPr>
        <xdr:cNvPr id="24" name="Shape 27">
          <a:extLst>
            <a:ext uri="{FF2B5EF4-FFF2-40B4-BE49-F238E27FC236}">
              <a16:creationId xmlns:a16="http://schemas.microsoft.com/office/drawing/2014/main" id="{00000000-0008-0000-0300-000018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85725</xdr:colOff>
      <xdr:row>37</xdr:row>
      <xdr:rowOff>0</xdr:rowOff>
    </xdr:from>
    <xdr:ext cx="247650" cy="400050"/>
    <xdr:sp macro="" textlink="">
      <xdr:nvSpPr>
        <xdr:cNvPr id="25" name="Shape 27">
          <a:extLst>
            <a:ext uri="{FF2B5EF4-FFF2-40B4-BE49-F238E27FC236}">
              <a16:creationId xmlns:a16="http://schemas.microsoft.com/office/drawing/2014/main" id="{00000000-0008-0000-0300-000019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37</xdr:row>
      <xdr:rowOff>0</xdr:rowOff>
    </xdr:from>
    <xdr:ext cx="247650" cy="466725"/>
    <xdr:sp macro="" textlink="">
      <xdr:nvSpPr>
        <xdr:cNvPr id="26" name="Shape 19">
          <a:extLst>
            <a:ext uri="{FF2B5EF4-FFF2-40B4-BE49-F238E27FC236}">
              <a16:creationId xmlns:a16="http://schemas.microsoft.com/office/drawing/2014/main" id="{00000000-0008-0000-0300-00001A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47625</xdr:rowOff>
    </xdr:from>
    <xdr:ext cx="2266950" cy="1219200"/>
    <xdr:pic>
      <xdr:nvPicPr>
        <xdr:cNvPr id="30" name="image6.png">
          <a:extLst>
            <a:ext uri="{FF2B5EF4-FFF2-40B4-BE49-F238E27FC236}">
              <a16:creationId xmlns:a16="http://schemas.microsoft.com/office/drawing/2014/main" id="{00000000-0008-0000-03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114300</xdr:colOff>
      <xdr:row>0</xdr:row>
      <xdr:rowOff>19050</xdr:rowOff>
    </xdr:from>
    <xdr:ext cx="3267075" cy="1371600"/>
    <xdr:pic>
      <xdr:nvPicPr>
        <xdr:cNvPr id="31" name="image4.png">
          <a:extLst>
            <a:ext uri="{FF2B5EF4-FFF2-40B4-BE49-F238E27FC236}">
              <a16:creationId xmlns:a16="http://schemas.microsoft.com/office/drawing/2014/main" id="{00000000-0008-0000-0300-00001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23</xdr:col>
      <xdr:colOff>19050</xdr:colOff>
      <xdr:row>0</xdr:row>
      <xdr:rowOff>0</xdr:rowOff>
    </xdr:from>
    <xdr:ext cx="2133600" cy="1400175"/>
    <xdr:pic>
      <xdr:nvPicPr>
        <xdr:cNvPr id="32" name="image3.png">
          <a:extLst>
            <a:ext uri="{FF2B5EF4-FFF2-40B4-BE49-F238E27FC236}">
              <a16:creationId xmlns:a16="http://schemas.microsoft.com/office/drawing/2014/main" id="{00000000-0008-0000-0300-000020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3305175</xdr:colOff>
      <xdr:row>1</xdr:row>
      <xdr:rowOff>0</xdr:rowOff>
    </xdr:from>
    <xdr:ext cx="247650" cy="400050"/>
    <xdr:sp macro="" textlink="">
      <xdr:nvSpPr>
        <xdr:cNvPr id="27" name="Shape 27">
          <a:extLst>
            <a:ext uri="{FF2B5EF4-FFF2-40B4-BE49-F238E27FC236}">
              <a16:creationId xmlns:a16="http://schemas.microsoft.com/office/drawing/2014/main" id="{00000000-0008-0000-0400-00001B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1</xdr:row>
      <xdr:rowOff>0</xdr:rowOff>
    </xdr:from>
    <xdr:ext cx="247650" cy="466725"/>
    <xdr:sp macro="" textlink="">
      <xdr:nvSpPr>
        <xdr:cNvPr id="19" name="Shape 19">
          <a:extLst>
            <a:ext uri="{FF2B5EF4-FFF2-40B4-BE49-F238E27FC236}">
              <a16:creationId xmlns:a16="http://schemas.microsoft.com/office/drawing/2014/main" id="{00000000-0008-0000-0400-000013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1</xdr:row>
      <xdr:rowOff>0</xdr:rowOff>
    </xdr:from>
    <xdr:ext cx="247650" cy="400050"/>
    <xdr:sp macro="" textlink="">
      <xdr:nvSpPr>
        <xdr:cNvPr id="2" name="Shape 27">
          <a:extLst>
            <a:ext uri="{FF2B5EF4-FFF2-40B4-BE49-F238E27FC236}">
              <a16:creationId xmlns:a16="http://schemas.microsoft.com/office/drawing/2014/main" id="{00000000-0008-0000-0400-000002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85725</xdr:colOff>
      <xdr:row>1</xdr:row>
      <xdr:rowOff>0</xdr:rowOff>
    </xdr:from>
    <xdr:ext cx="247650" cy="400050"/>
    <xdr:sp macro="" textlink="">
      <xdr:nvSpPr>
        <xdr:cNvPr id="3" name="Shape 27">
          <a:extLst>
            <a:ext uri="{FF2B5EF4-FFF2-40B4-BE49-F238E27FC236}">
              <a16:creationId xmlns:a16="http://schemas.microsoft.com/office/drawing/2014/main" id="{00000000-0008-0000-0400-000003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1</xdr:row>
      <xdr:rowOff>0</xdr:rowOff>
    </xdr:from>
    <xdr:ext cx="247650" cy="466725"/>
    <xdr:sp macro="" textlink="">
      <xdr:nvSpPr>
        <xdr:cNvPr id="4" name="Shape 19">
          <a:extLst>
            <a:ext uri="{FF2B5EF4-FFF2-40B4-BE49-F238E27FC236}">
              <a16:creationId xmlns:a16="http://schemas.microsoft.com/office/drawing/2014/main" id="{00000000-0008-0000-0400-000004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1</xdr:row>
      <xdr:rowOff>0</xdr:rowOff>
    </xdr:from>
    <xdr:ext cx="247650" cy="400050"/>
    <xdr:sp macro="" textlink="">
      <xdr:nvSpPr>
        <xdr:cNvPr id="5" name="Shape 27">
          <a:extLst>
            <a:ext uri="{FF2B5EF4-FFF2-40B4-BE49-F238E27FC236}">
              <a16:creationId xmlns:a16="http://schemas.microsoft.com/office/drawing/2014/main" id="{00000000-0008-0000-0400-000005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1</xdr:row>
      <xdr:rowOff>0</xdr:rowOff>
    </xdr:from>
    <xdr:ext cx="247650" cy="466725"/>
    <xdr:sp macro="" textlink="">
      <xdr:nvSpPr>
        <xdr:cNvPr id="6" name="Shape 19">
          <a:extLst>
            <a:ext uri="{FF2B5EF4-FFF2-40B4-BE49-F238E27FC236}">
              <a16:creationId xmlns:a16="http://schemas.microsoft.com/office/drawing/2014/main" id="{00000000-0008-0000-0400-000006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1</xdr:row>
      <xdr:rowOff>0</xdr:rowOff>
    </xdr:from>
    <xdr:ext cx="247650" cy="400050"/>
    <xdr:sp macro="" textlink="">
      <xdr:nvSpPr>
        <xdr:cNvPr id="7" name="Shape 27">
          <a:extLst>
            <a:ext uri="{FF2B5EF4-FFF2-40B4-BE49-F238E27FC236}">
              <a16:creationId xmlns:a16="http://schemas.microsoft.com/office/drawing/2014/main" id="{00000000-0008-0000-0400-000007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1</xdr:row>
      <xdr:rowOff>0</xdr:rowOff>
    </xdr:from>
    <xdr:ext cx="247650" cy="400050"/>
    <xdr:sp macro="" textlink="">
      <xdr:nvSpPr>
        <xdr:cNvPr id="8" name="Shape 27">
          <a:extLst>
            <a:ext uri="{FF2B5EF4-FFF2-40B4-BE49-F238E27FC236}">
              <a16:creationId xmlns:a16="http://schemas.microsoft.com/office/drawing/2014/main" id="{00000000-0008-0000-0400-000008000000}"/>
            </a:ext>
          </a:extLst>
        </xdr:cNvPr>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1</xdr:row>
      <xdr:rowOff>0</xdr:rowOff>
    </xdr:from>
    <xdr:ext cx="247650" cy="466725"/>
    <xdr:sp macro="" textlink="">
      <xdr:nvSpPr>
        <xdr:cNvPr id="9" name="Shape 19">
          <a:extLst>
            <a:ext uri="{FF2B5EF4-FFF2-40B4-BE49-F238E27FC236}">
              <a16:creationId xmlns:a16="http://schemas.microsoft.com/office/drawing/2014/main" id="{00000000-0008-0000-0400-000009000000}"/>
            </a:ext>
          </a:extLst>
        </xdr:cNvPr>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0</xdr:rowOff>
    </xdr:from>
    <xdr:ext cx="2266950" cy="1219200"/>
    <xdr:pic>
      <xdr:nvPicPr>
        <xdr:cNvPr id="10" name="image6.png">
          <a:extLst>
            <a:ext uri="{FF2B5EF4-FFF2-40B4-BE49-F238E27FC236}">
              <a16:creationId xmlns:a16="http://schemas.microsoft.com/office/drawing/2014/main" id="{00000000-0008-0000-04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66675</xdr:colOff>
      <xdr:row>0</xdr:row>
      <xdr:rowOff>0</xdr:rowOff>
    </xdr:from>
    <xdr:ext cx="4219575" cy="1314450"/>
    <xdr:pic>
      <xdr:nvPicPr>
        <xdr:cNvPr id="11" name="image4.png">
          <a:extLst>
            <a:ext uri="{FF2B5EF4-FFF2-40B4-BE49-F238E27FC236}">
              <a16:creationId xmlns:a16="http://schemas.microsoft.com/office/drawing/2014/main" id="{00000000-0008-0000-04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28</xdr:col>
      <xdr:colOff>66675</xdr:colOff>
      <xdr:row>0</xdr:row>
      <xdr:rowOff>0</xdr:rowOff>
    </xdr:from>
    <xdr:ext cx="2219325" cy="1323975"/>
    <xdr:pic>
      <xdr:nvPicPr>
        <xdr:cNvPr id="12" name="image3.png">
          <a:extLst>
            <a:ext uri="{FF2B5EF4-FFF2-40B4-BE49-F238E27FC236}">
              <a16:creationId xmlns:a16="http://schemas.microsoft.com/office/drawing/2014/main" id="{00000000-0008-0000-04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3724275" cy="476250"/>
    <xdr:sp macro="" textlink="">
      <xdr:nvSpPr>
        <xdr:cNvPr id="28" name="Shape 28">
          <a:extLst>
            <a:ext uri="{FF2B5EF4-FFF2-40B4-BE49-F238E27FC236}">
              <a16:creationId xmlns:a16="http://schemas.microsoft.com/office/drawing/2014/main" id="{00000000-0008-0000-0500-00001C000000}"/>
            </a:ext>
          </a:extLst>
        </xdr:cNvPr>
        <xdr:cNvSpPr txBox="1"/>
      </xdr:nvSpPr>
      <xdr:spPr>
        <a:xfrm>
          <a:off x="3488625" y="3546638"/>
          <a:ext cx="3714750" cy="466725"/>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xdr:col>
      <xdr:colOff>0</xdr:colOff>
      <xdr:row>0</xdr:row>
      <xdr:rowOff>47625</xdr:rowOff>
    </xdr:from>
    <xdr:ext cx="3724275" cy="476250"/>
    <xdr:sp macro="" textlink="">
      <xdr:nvSpPr>
        <xdr:cNvPr id="2" name="Shape 28">
          <a:extLst>
            <a:ext uri="{FF2B5EF4-FFF2-40B4-BE49-F238E27FC236}">
              <a16:creationId xmlns:a16="http://schemas.microsoft.com/office/drawing/2014/main" id="{00000000-0008-0000-0500-000002000000}"/>
            </a:ext>
          </a:extLst>
        </xdr:cNvPr>
        <xdr:cNvSpPr txBox="1"/>
      </xdr:nvSpPr>
      <xdr:spPr>
        <a:xfrm>
          <a:off x="3488625" y="3546638"/>
          <a:ext cx="3714750" cy="466725"/>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0</xdr:col>
      <xdr:colOff>0</xdr:colOff>
      <xdr:row>0</xdr:row>
      <xdr:rowOff>0</xdr:rowOff>
    </xdr:from>
    <xdr:ext cx="2266950" cy="1123950"/>
    <xdr:pic>
      <xdr:nvPicPr>
        <xdr:cNvPr id="3" name="image6.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2143125</xdr:colOff>
      <xdr:row>0</xdr:row>
      <xdr:rowOff>0</xdr:rowOff>
    </xdr:from>
    <xdr:ext cx="3943350" cy="1190625"/>
    <xdr:pic>
      <xdr:nvPicPr>
        <xdr:cNvPr id="4" name="image4.pn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85725</xdr:colOff>
      <xdr:row>0</xdr:row>
      <xdr:rowOff>0</xdr:rowOff>
    </xdr:from>
    <xdr:ext cx="2219325" cy="1200150"/>
    <xdr:pic>
      <xdr:nvPicPr>
        <xdr:cNvPr id="5" name="image3.png">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724150" cy="1390650"/>
    <xdr:pic>
      <xdr:nvPicPr>
        <xdr:cNvPr id="2" name="image6.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438150</xdr:colOff>
      <xdr:row>0</xdr:row>
      <xdr:rowOff>76200</xdr:rowOff>
    </xdr:from>
    <xdr:ext cx="2524125" cy="1200150"/>
    <xdr:pic>
      <xdr:nvPicPr>
        <xdr:cNvPr id="3" name="image3.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314325</xdr:colOff>
      <xdr:row>0</xdr:row>
      <xdr:rowOff>142875</xdr:rowOff>
    </xdr:from>
    <xdr:ext cx="5648325" cy="1285875"/>
    <xdr:pic>
      <xdr:nvPicPr>
        <xdr:cNvPr id="4" name="image4.png">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266950" cy="923925"/>
    <xdr:pic>
      <xdr:nvPicPr>
        <xdr:cNvPr id="2" name="image6.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2362200</xdr:colOff>
      <xdr:row>0</xdr:row>
      <xdr:rowOff>0</xdr:rowOff>
    </xdr:from>
    <xdr:ext cx="3419475" cy="1009650"/>
    <xdr:pic>
      <xdr:nvPicPr>
        <xdr:cNvPr id="3" name="image4.png" title="Imagen">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2790825</xdr:colOff>
      <xdr:row>0</xdr:row>
      <xdr:rowOff>0</xdr:rowOff>
    </xdr:from>
    <xdr:ext cx="2219325" cy="523875"/>
    <xdr:pic>
      <xdr:nvPicPr>
        <xdr:cNvPr id="4" name="image3.png" title="Imagen">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438275" cy="923925"/>
    <xdr:pic>
      <xdr:nvPicPr>
        <xdr:cNvPr id="2" name="image6.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1438275</xdr:colOff>
      <xdr:row>0</xdr:row>
      <xdr:rowOff>0</xdr:rowOff>
    </xdr:from>
    <xdr:ext cx="3162300" cy="962025"/>
    <xdr:pic>
      <xdr:nvPicPr>
        <xdr:cNvPr id="3" name="image4.png" title="Imagen">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209550</xdr:colOff>
      <xdr:row>0</xdr:row>
      <xdr:rowOff>0</xdr:rowOff>
    </xdr:from>
    <xdr:ext cx="2085975" cy="962025"/>
    <xdr:pic>
      <xdr:nvPicPr>
        <xdr:cNvPr id="4" name="image3.png">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9"/>
  <sheetViews>
    <sheetView workbookViewId="0"/>
  </sheetViews>
  <sheetFormatPr baseColWidth="10" defaultColWidth="14.42578125" defaultRowHeight="15" customHeight="1"/>
  <cols>
    <col min="1" max="1" width="164.7109375" customWidth="1"/>
  </cols>
  <sheetData>
    <row r="1" spans="1:2" ht="118.5" customHeight="1">
      <c r="A1" s="1"/>
      <c r="B1" s="2"/>
    </row>
    <row r="2" spans="1:2" ht="106.5" customHeight="1">
      <c r="A2" s="3" t="s">
        <v>0</v>
      </c>
      <c r="B2" s="2"/>
    </row>
    <row r="3" spans="1:2" ht="42.75" customHeight="1">
      <c r="A3" s="4" t="s">
        <v>1</v>
      </c>
      <c r="B3" s="2"/>
    </row>
    <row r="4" spans="1:2" ht="25.5" customHeight="1">
      <c r="A4" s="5" t="s">
        <v>2</v>
      </c>
      <c r="B4" s="2"/>
    </row>
    <row r="5" spans="1:2" ht="113.25" customHeight="1">
      <c r="A5" s="6" t="s">
        <v>3</v>
      </c>
      <c r="B5" s="2"/>
    </row>
    <row r="6" spans="1:2" ht="60">
      <c r="A6" s="7" t="s">
        <v>4</v>
      </c>
      <c r="B6" s="2"/>
    </row>
    <row r="7" spans="1:2" ht="15.75" customHeight="1">
      <c r="A7" s="2"/>
      <c r="B7" s="2"/>
    </row>
    <row r="8" spans="1:2" ht="15.75" customHeight="1">
      <c r="A8" s="2"/>
      <c r="B8" s="2"/>
    </row>
    <row r="9" spans="1:2" ht="15.75" customHeight="1">
      <c r="A9" s="2"/>
      <c r="B9" s="2"/>
    </row>
    <row r="10" spans="1:2" ht="15.75" customHeight="1">
      <c r="A10" s="2"/>
      <c r="B10" s="2"/>
    </row>
    <row r="11" spans="1:2" ht="15.75" customHeight="1">
      <c r="A11" s="2"/>
      <c r="B11" s="2"/>
    </row>
    <row r="12" spans="1:2" ht="15.75" customHeight="1">
      <c r="A12" s="2"/>
      <c r="B12" s="2"/>
    </row>
    <row r="13" spans="1:2" ht="15.75" customHeight="1">
      <c r="A13" s="2"/>
      <c r="B13" s="2"/>
    </row>
    <row r="14" spans="1:2" ht="15.75" customHeight="1">
      <c r="A14" s="2"/>
      <c r="B14" s="2"/>
    </row>
    <row r="15" spans="1:2" ht="15.75" customHeight="1">
      <c r="A15" s="2"/>
      <c r="B15" s="2"/>
    </row>
    <row r="16" spans="1:2" ht="15.75" customHeight="1">
      <c r="A16" s="2"/>
      <c r="B16" s="2"/>
    </row>
    <row r="17" spans="1:2" ht="15.75" customHeight="1">
      <c r="A17" s="2"/>
      <c r="B17" s="2"/>
    </row>
    <row r="18" spans="1:2" ht="15.75" customHeight="1">
      <c r="A18" s="2"/>
      <c r="B18" s="2"/>
    </row>
    <row r="19" spans="1:2" ht="15.75" customHeight="1">
      <c r="A19" s="2"/>
      <c r="B19" s="2"/>
    </row>
    <row r="20" spans="1:2" ht="15.75" customHeight="1">
      <c r="A20" s="2"/>
      <c r="B20" s="2"/>
    </row>
    <row r="21" spans="1:2" ht="15.75" customHeight="1">
      <c r="A21" s="2"/>
      <c r="B21" s="2"/>
    </row>
    <row r="22" spans="1:2" ht="15.75" customHeight="1">
      <c r="A22" s="2"/>
      <c r="B22" s="2"/>
    </row>
    <row r="23" spans="1:2" ht="15.75" customHeight="1">
      <c r="A23" s="2"/>
      <c r="B23" s="2"/>
    </row>
    <row r="24" spans="1:2" ht="15.75" customHeight="1">
      <c r="A24" s="2"/>
      <c r="B24" s="2"/>
    </row>
    <row r="25" spans="1:2" ht="15.75" customHeight="1">
      <c r="A25" s="2"/>
      <c r="B25" s="2"/>
    </row>
    <row r="26" spans="1:2" ht="15.75" customHeight="1">
      <c r="A26" s="2"/>
      <c r="B26" s="2"/>
    </row>
    <row r="27" spans="1:2" ht="15.75" customHeight="1">
      <c r="A27" s="2"/>
      <c r="B27" s="2"/>
    </row>
    <row r="28" spans="1:2" ht="15.75" customHeight="1">
      <c r="A28" s="2"/>
      <c r="B28" s="2"/>
    </row>
    <row r="29" spans="1:2" ht="15.75" customHeight="1">
      <c r="A29" s="2"/>
      <c r="B29" s="2"/>
    </row>
    <row r="30" spans="1:2" ht="15.75" customHeight="1">
      <c r="A30" s="2"/>
      <c r="B30" s="2"/>
    </row>
    <row r="31" spans="1:2" ht="15.75" customHeight="1">
      <c r="A31" s="2"/>
      <c r="B31" s="2"/>
    </row>
    <row r="32" spans="1:2" ht="15.75" customHeight="1">
      <c r="A32" s="2"/>
      <c r="B32" s="2"/>
    </row>
    <row r="33" spans="1:2" ht="15.75" customHeight="1">
      <c r="A33" s="2"/>
      <c r="B33" s="2"/>
    </row>
    <row r="34" spans="1:2" ht="15.75" customHeight="1">
      <c r="A34" s="2"/>
      <c r="B34" s="2"/>
    </row>
    <row r="35" spans="1:2" ht="15.75" customHeight="1">
      <c r="A35" s="2"/>
      <c r="B35" s="2"/>
    </row>
    <row r="36" spans="1:2" ht="15.75" customHeight="1">
      <c r="A36" s="2"/>
      <c r="B36" s="2"/>
    </row>
    <row r="37" spans="1:2" ht="15.75" customHeight="1">
      <c r="A37" s="2"/>
      <c r="B37" s="2"/>
    </row>
    <row r="38" spans="1:2" ht="15.75" customHeight="1">
      <c r="A38" s="2"/>
      <c r="B38" s="2"/>
    </row>
    <row r="39" spans="1:2" ht="15.75" customHeight="1">
      <c r="A39" s="2"/>
      <c r="B39" s="2"/>
    </row>
    <row r="40" spans="1:2" ht="15.75" customHeight="1">
      <c r="A40" s="2"/>
      <c r="B40" s="2"/>
    </row>
    <row r="41" spans="1:2" ht="15.75" customHeight="1">
      <c r="A41" s="2"/>
      <c r="B41" s="2"/>
    </row>
    <row r="42" spans="1:2" ht="15.75" customHeight="1">
      <c r="A42" s="2"/>
      <c r="B42" s="2"/>
    </row>
    <row r="43" spans="1:2" ht="15.75" customHeight="1">
      <c r="A43" s="2"/>
      <c r="B43" s="2"/>
    </row>
    <row r="44" spans="1:2" ht="15.75" customHeight="1">
      <c r="A44" s="2"/>
      <c r="B44" s="2"/>
    </row>
    <row r="45" spans="1:2" ht="15.75" customHeight="1">
      <c r="A45" s="2"/>
      <c r="B45" s="2"/>
    </row>
    <row r="46" spans="1:2" ht="15.75" customHeight="1">
      <c r="A46" s="2"/>
      <c r="B46" s="2"/>
    </row>
    <row r="47" spans="1:2" ht="15.75" customHeight="1">
      <c r="A47" s="2"/>
      <c r="B47" s="2"/>
    </row>
    <row r="48" spans="1:2" ht="15.75" customHeight="1">
      <c r="A48" s="2"/>
      <c r="B48" s="2"/>
    </row>
    <row r="49" spans="1:2" ht="15.75" customHeight="1">
      <c r="A49" s="2"/>
      <c r="B49" s="2"/>
    </row>
    <row r="50" spans="1:2" ht="15.75" customHeight="1">
      <c r="A50" s="2"/>
      <c r="B50" s="2"/>
    </row>
    <row r="51" spans="1:2" ht="15.75" customHeight="1">
      <c r="A51" s="2"/>
      <c r="B51" s="2"/>
    </row>
    <row r="52" spans="1:2" ht="15.75" customHeight="1">
      <c r="A52" s="2"/>
      <c r="B52" s="2"/>
    </row>
    <row r="53" spans="1:2" ht="15.75" customHeight="1">
      <c r="A53" s="2"/>
      <c r="B53" s="2"/>
    </row>
    <row r="54" spans="1:2" ht="15.75" customHeight="1">
      <c r="A54" s="2"/>
      <c r="B54" s="2"/>
    </row>
    <row r="55" spans="1:2" ht="15.75" customHeight="1">
      <c r="A55" s="2"/>
      <c r="B55" s="2"/>
    </row>
    <row r="56" spans="1:2" ht="15.75" customHeight="1">
      <c r="A56" s="2"/>
      <c r="B56" s="2"/>
    </row>
    <row r="57" spans="1:2" ht="15.75" customHeight="1">
      <c r="A57" s="2"/>
      <c r="B57" s="2"/>
    </row>
    <row r="58" spans="1:2" ht="15.75" customHeight="1">
      <c r="A58" s="2"/>
      <c r="B58" s="2"/>
    </row>
    <row r="59" spans="1:2" ht="15.75" customHeight="1">
      <c r="A59" s="2"/>
      <c r="B59" s="2"/>
    </row>
    <row r="60" spans="1:2" ht="15.75" customHeight="1">
      <c r="A60" s="2"/>
      <c r="B60" s="2"/>
    </row>
    <row r="61" spans="1:2" ht="15.75" customHeight="1">
      <c r="A61" s="2"/>
      <c r="B61" s="2"/>
    </row>
    <row r="62" spans="1:2" ht="15.75" customHeight="1">
      <c r="A62" s="2"/>
      <c r="B62" s="2"/>
    </row>
    <row r="63" spans="1:2" ht="15.75" customHeight="1">
      <c r="A63" s="2"/>
      <c r="B63" s="2"/>
    </row>
    <row r="64" spans="1:2" ht="15.75" customHeight="1">
      <c r="A64" s="2"/>
      <c r="B64" s="2"/>
    </row>
    <row r="65" spans="1:2" ht="15.75" customHeight="1">
      <c r="A65" s="2"/>
      <c r="B65" s="2"/>
    </row>
    <row r="66" spans="1:2" ht="15.75" customHeight="1">
      <c r="A66" s="2"/>
      <c r="B66" s="2"/>
    </row>
    <row r="67" spans="1:2" ht="15.75" customHeight="1">
      <c r="A67" s="2"/>
      <c r="B67" s="2"/>
    </row>
    <row r="68" spans="1:2" ht="15.75" customHeight="1">
      <c r="A68" s="2"/>
      <c r="B68" s="2"/>
    </row>
    <row r="69" spans="1:2" ht="15.75" customHeight="1">
      <c r="A69" s="2"/>
      <c r="B69" s="2"/>
    </row>
    <row r="70" spans="1:2" ht="15.75" customHeight="1">
      <c r="A70" s="2"/>
      <c r="B70" s="2"/>
    </row>
    <row r="71" spans="1:2" ht="15.75" customHeight="1">
      <c r="A71" s="2"/>
      <c r="B71" s="2"/>
    </row>
    <row r="72" spans="1:2" ht="15.75" customHeight="1">
      <c r="A72" s="2"/>
      <c r="B72" s="2"/>
    </row>
    <row r="73" spans="1:2" ht="15.75" customHeight="1">
      <c r="A73" s="2"/>
      <c r="B73" s="2"/>
    </row>
    <row r="74" spans="1:2" ht="15.75" customHeight="1">
      <c r="A74" s="2"/>
      <c r="B74" s="2"/>
    </row>
    <row r="75" spans="1:2" ht="15.75" customHeight="1">
      <c r="A75" s="2"/>
      <c r="B75" s="2"/>
    </row>
    <row r="76" spans="1:2" ht="15.75" customHeight="1">
      <c r="A76" s="2"/>
      <c r="B76" s="2"/>
    </row>
    <row r="77" spans="1:2" ht="15.75" customHeight="1">
      <c r="A77" s="2"/>
      <c r="B77" s="2"/>
    </row>
    <row r="78" spans="1:2" ht="15.75" customHeight="1">
      <c r="A78" s="2"/>
      <c r="B78" s="2"/>
    </row>
    <row r="79" spans="1:2" ht="15.75" customHeight="1">
      <c r="A79" s="2"/>
      <c r="B79" s="2"/>
    </row>
    <row r="80" spans="1:2" ht="15.75" customHeight="1">
      <c r="A80" s="2"/>
      <c r="B80" s="2"/>
    </row>
    <row r="81" spans="1:2" ht="15.75" customHeight="1">
      <c r="A81" s="2"/>
      <c r="B81" s="2"/>
    </row>
    <row r="82" spans="1:2" ht="15.75" customHeight="1">
      <c r="A82" s="2"/>
      <c r="B82" s="2"/>
    </row>
    <row r="83" spans="1:2" ht="15.75" customHeight="1">
      <c r="A83" s="2"/>
      <c r="B83" s="2"/>
    </row>
    <row r="84" spans="1:2" ht="15.75" customHeight="1">
      <c r="A84" s="2"/>
      <c r="B84" s="2"/>
    </row>
    <row r="85" spans="1:2" ht="15.75" customHeight="1">
      <c r="A85" s="2"/>
      <c r="B85" s="2"/>
    </row>
    <row r="86" spans="1:2" ht="15.75" customHeight="1">
      <c r="A86" s="2"/>
      <c r="B86" s="2"/>
    </row>
    <row r="87" spans="1:2" ht="15.75" customHeight="1">
      <c r="A87" s="2"/>
      <c r="B87" s="2"/>
    </row>
    <row r="88" spans="1:2" ht="15.75" customHeight="1">
      <c r="A88" s="2"/>
      <c r="B88" s="2"/>
    </row>
    <row r="89" spans="1:2" ht="15.75" customHeight="1">
      <c r="A89" s="2"/>
      <c r="B89" s="2"/>
    </row>
    <row r="90" spans="1:2" ht="15.75" customHeight="1">
      <c r="A90" s="2"/>
      <c r="B90" s="2"/>
    </row>
    <row r="91" spans="1:2" ht="15.75" customHeight="1">
      <c r="A91" s="2"/>
      <c r="B91" s="2"/>
    </row>
    <row r="92" spans="1:2" ht="15.75" customHeight="1">
      <c r="A92" s="2"/>
      <c r="B92" s="2"/>
    </row>
    <row r="93" spans="1:2" ht="15.75" customHeight="1">
      <c r="A93" s="2"/>
      <c r="B93" s="2"/>
    </row>
    <row r="94" spans="1:2" ht="15.75" customHeight="1">
      <c r="A94" s="2"/>
      <c r="B94" s="2"/>
    </row>
    <row r="95" spans="1:2" ht="15.75" customHeight="1">
      <c r="A95" s="2"/>
      <c r="B95" s="2"/>
    </row>
    <row r="96" spans="1:2" ht="15.75" customHeight="1">
      <c r="A96" s="2"/>
      <c r="B96" s="2"/>
    </row>
    <row r="97" spans="1:2" ht="15.75" customHeight="1">
      <c r="A97" s="2"/>
      <c r="B97" s="2"/>
    </row>
    <row r="98" spans="1:2" ht="15.75" customHeight="1">
      <c r="A98" s="2"/>
      <c r="B98" s="2"/>
    </row>
    <row r="99" spans="1:2" ht="15.75" customHeight="1">
      <c r="A99" s="2"/>
      <c r="B99" s="2"/>
    </row>
    <row r="100" spans="1:2" ht="15.75" customHeight="1">
      <c r="A100" s="2"/>
      <c r="B100" s="2"/>
    </row>
    <row r="101" spans="1:2" ht="15.75" customHeight="1">
      <c r="A101" s="2"/>
      <c r="B101" s="2"/>
    </row>
    <row r="102" spans="1:2" ht="15.75" customHeight="1">
      <c r="A102" s="2"/>
      <c r="B102" s="2"/>
    </row>
    <row r="103" spans="1:2" ht="15.75" customHeight="1">
      <c r="A103" s="2"/>
      <c r="B103" s="2"/>
    </row>
    <row r="104" spans="1:2" ht="15.75" customHeight="1">
      <c r="A104" s="2"/>
      <c r="B104" s="2"/>
    </row>
    <row r="105" spans="1:2" ht="15.75" customHeight="1">
      <c r="A105" s="2"/>
      <c r="B105" s="2"/>
    </row>
    <row r="106" spans="1:2" ht="15.75" customHeight="1">
      <c r="A106" s="2"/>
      <c r="B106" s="2"/>
    </row>
    <row r="107" spans="1:2" ht="15.75" customHeight="1">
      <c r="A107" s="2"/>
      <c r="B107" s="2"/>
    </row>
    <row r="108" spans="1:2" ht="15.75" customHeight="1">
      <c r="A108" s="2"/>
      <c r="B108" s="2"/>
    </row>
    <row r="109" spans="1:2" ht="15.75" customHeight="1">
      <c r="A109" s="2"/>
      <c r="B109" s="2"/>
    </row>
    <row r="110" spans="1:2" ht="15.75" customHeight="1">
      <c r="A110" s="2"/>
      <c r="B110" s="2"/>
    </row>
    <row r="111" spans="1:2" ht="15.75" customHeight="1">
      <c r="A111" s="2"/>
      <c r="B111" s="2"/>
    </row>
    <row r="112" spans="1:2" ht="15.75" customHeight="1">
      <c r="A112" s="2"/>
      <c r="B112" s="2"/>
    </row>
    <row r="113" spans="1:2" ht="15.75" customHeight="1">
      <c r="A113" s="2"/>
      <c r="B113" s="2"/>
    </row>
    <row r="114" spans="1:2" ht="15.75" customHeight="1">
      <c r="A114" s="2"/>
      <c r="B114" s="2"/>
    </row>
    <row r="115" spans="1:2" ht="15.75" customHeight="1">
      <c r="A115" s="2"/>
      <c r="B115" s="2"/>
    </row>
    <row r="116" spans="1:2" ht="15.75" customHeight="1">
      <c r="A116" s="2"/>
      <c r="B116" s="2"/>
    </row>
    <row r="117" spans="1:2" ht="15.75" customHeight="1">
      <c r="A117" s="2"/>
      <c r="B117" s="2"/>
    </row>
    <row r="118" spans="1:2" ht="15.75" customHeight="1">
      <c r="A118" s="2"/>
      <c r="B118" s="2"/>
    </row>
    <row r="119" spans="1:2" ht="15.75" customHeight="1">
      <c r="A119" s="2"/>
      <c r="B119" s="2"/>
    </row>
    <row r="120" spans="1:2" ht="15.75" customHeight="1">
      <c r="A120" s="2"/>
      <c r="B120" s="2"/>
    </row>
    <row r="121" spans="1:2" ht="15.75" customHeight="1">
      <c r="A121" s="2"/>
      <c r="B121" s="2"/>
    </row>
    <row r="122" spans="1:2" ht="15.75" customHeight="1">
      <c r="A122" s="2"/>
      <c r="B122" s="2"/>
    </row>
    <row r="123" spans="1:2" ht="15.75" customHeight="1">
      <c r="A123" s="2"/>
      <c r="B123" s="2"/>
    </row>
    <row r="124" spans="1:2" ht="15.75" customHeight="1">
      <c r="A124" s="2"/>
      <c r="B124" s="2"/>
    </row>
    <row r="125" spans="1:2" ht="15.75" customHeight="1">
      <c r="A125" s="2"/>
      <c r="B125" s="2"/>
    </row>
    <row r="126" spans="1:2" ht="15.75" customHeight="1">
      <c r="A126" s="2"/>
      <c r="B126" s="2"/>
    </row>
    <row r="127" spans="1:2" ht="15.75" customHeight="1">
      <c r="A127" s="2"/>
      <c r="B127" s="2"/>
    </row>
    <row r="128" spans="1:2" ht="15.75" customHeight="1">
      <c r="A128" s="2"/>
      <c r="B128" s="2"/>
    </row>
    <row r="129" spans="1:2" ht="15.75" customHeight="1">
      <c r="A129" s="2"/>
      <c r="B129" s="2"/>
    </row>
    <row r="130" spans="1:2" ht="15.75" customHeight="1">
      <c r="A130" s="2"/>
      <c r="B130" s="2"/>
    </row>
    <row r="131" spans="1:2" ht="15.75" customHeight="1">
      <c r="A131" s="2"/>
      <c r="B131" s="2"/>
    </row>
    <row r="132" spans="1:2" ht="15.75" customHeight="1">
      <c r="A132" s="2"/>
      <c r="B132" s="2"/>
    </row>
    <row r="133" spans="1:2" ht="15.75" customHeight="1">
      <c r="A133" s="2"/>
      <c r="B133" s="2"/>
    </row>
    <row r="134" spans="1:2" ht="15.75" customHeight="1">
      <c r="A134" s="2"/>
      <c r="B134" s="2"/>
    </row>
    <row r="135" spans="1:2" ht="15.75" customHeight="1">
      <c r="A135" s="2"/>
      <c r="B135" s="2"/>
    </row>
    <row r="136" spans="1:2" ht="15.75" customHeight="1">
      <c r="A136" s="2"/>
      <c r="B136" s="2"/>
    </row>
    <row r="137" spans="1:2" ht="15.75" customHeight="1">
      <c r="A137" s="2"/>
      <c r="B137" s="2"/>
    </row>
    <row r="138" spans="1:2" ht="15.75" customHeight="1">
      <c r="A138" s="2"/>
      <c r="B138" s="2"/>
    </row>
    <row r="139" spans="1:2" ht="15.75" customHeight="1">
      <c r="A139" s="2"/>
      <c r="B139" s="2"/>
    </row>
    <row r="140" spans="1:2" ht="15.75" customHeight="1">
      <c r="A140" s="2"/>
      <c r="B140" s="2"/>
    </row>
    <row r="141" spans="1:2" ht="15.75" customHeight="1">
      <c r="A141" s="2"/>
      <c r="B141" s="2"/>
    </row>
    <row r="142" spans="1:2" ht="15.75" customHeight="1">
      <c r="A142" s="2"/>
      <c r="B142" s="2"/>
    </row>
    <row r="143" spans="1:2" ht="15.75" customHeight="1">
      <c r="A143" s="2"/>
      <c r="B143" s="2"/>
    </row>
    <row r="144" spans="1:2" ht="15.75" customHeight="1">
      <c r="A144" s="2"/>
      <c r="B144" s="2"/>
    </row>
    <row r="145" spans="1:2" ht="15.75" customHeight="1">
      <c r="A145" s="2"/>
      <c r="B145" s="2"/>
    </row>
    <row r="146" spans="1:2" ht="15.75" customHeight="1">
      <c r="A146" s="2"/>
      <c r="B146" s="2"/>
    </row>
    <row r="147" spans="1:2" ht="15.75" customHeight="1">
      <c r="A147" s="2"/>
      <c r="B147" s="2"/>
    </row>
    <row r="148" spans="1:2" ht="15.75" customHeight="1">
      <c r="A148" s="2"/>
      <c r="B148" s="2"/>
    </row>
    <row r="149" spans="1:2" ht="15.75" customHeight="1">
      <c r="A149" s="2"/>
      <c r="B149" s="2"/>
    </row>
    <row r="150" spans="1:2" ht="15.75" customHeight="1">
      <c r="A150" s="2"/>
      <c r="B150" s="2"/>
    </row>
    <row r="151" spans="1:2" ht="15.75" customHeight="1">
      <c r="A151" s="2"/>
      <c r="B151" s="2"/>
    </row>
    <row r="152" spans="1:2" ht="15.75" customHeight="1">
      <c r="A152" s="2"/>
      <c r="B152" s="2"/>
    </row>
    <row r="153" spans="1:2" ht="15.75" customHeight="1">
      <c r="A153" s="2"/>
      <c r="B153" s="2"/>
    </row>
    <row r="154" spans="1:2" ht="15.75" customHeight="1">
      <c r="A154" s="2"/>
      <c r="B154" s="2"/>
    </row>
    <row r="155" spans="1:2" ht="15.75" customHeight="1">
      <c r="A155" s="2"/>
      <c r="B155" s="2"/>
    </row>
    <row r="156" spans="1:2" ht="15.75" customHeight="1">
      <c r="A156" s="2"/>
      <c r="B156" s="2"/>
    </row>
    <row r="157" spans="1:2" ht="15.75" customHeight="1">
      <c r="A157" s="2"/>
      <c r="B157" s="2"/>
    </row>
    <row r="158" spans="1:2" ht="15.75" customHeight="1">
      <c r="A158" s="2"/>
      <c r="B158" s="2"/>
    </row>
    <row r="159" spans="1:2" ht="15.75" customHeight="1">
      <c r="A159" s="2"/>
      <c r="B159" s="2"/>
    </row>
    <row r="160" spans="1:2" ht="15.75" customHeight="1">
      <c r="A160" s="2"/>
      <c r="B160" s="2"/>
    </row>
    <row r="161" spans="1:2" ht="15.75" customHeight="1">
      <c r="A161" s="2"/>
      <c r="B161" s="2"/>
    </row>
    <row r="162" spans="1:2" ht="15.75" customHeight="1">
      <c r="A162" s="2"/>
      <c r="B162" s="2"/>
    </row>
    <row r="163" spans="1:2" ht="15.75" customHeight="1">
      <c r="A163" s="2"/>
      <c r="B163" s="2"/>
    </row>
    <row r="164" spans="1:2" ht="15.75" customHeight="1">
      <c r="A164" s="2"/>
      <c r="B164" s="2"/>
    </row>
    <row r="165" spans="1:2" ht="15.75" customHeight="1">
      <c r="A165" s="2"/>
      <c r="B165" s="2"/>
    </row>
    <row r="166" spans="1:2" ht="15.75" customHeight="1">
      <c r="A166" s="2"/>
      <c r="B166" s="2"/>
    </row>
    <row r="167" spans="1:2" ht="15.75" customHeight="1">
      <c r="A167" s="2"/>
      <c r="B167" s="2"/>
    </row>
    <row r="168" spans="1:2" ht="15.75" customHeight="1">
      <c r="A168" s="2"/>
      <c r="B168" s="2"/>
    </row>
    <row r="169" spans="1:2" ht="15.75" customHeight="1">
      <c r="A169" s="2"/>
      <c r="B169" s="2"/>
    </row>
    <row r="170" spans="1:2" ht="15.75" customHeight="1">
      <c r="A170" s="2"/>
      <c r="B170" s="2"/>
    </row>
    <row r="171" spans="1:2" ht="15.75" customHeight="1">
      <c r="A171" s="2"/>
      <c r="B171" s="2"/>
    </row>
    <row r="172" spans="1:2" ht="15.75" customHeight="1">
      <c r="A172" s="2"/>
      <c r="B172" s="2"/>
    </row>
    <row r="173" spans="1:2" ht="15.75" customHeight="1">
      <c r="A173" s="2"/>
      <c r="B173" s="2"/>
    </row>
    <row r="174" spans="1:2" ht="15.75" customHeight="1">
      <c r="A174" s="2"/>
      <c r="B174" s="2"/>
    </row>
    <row r="175" spans="1:2" ht="15.75" customHeight="1">
      <c r="A175" s="2"/>
      <c r="B175" s="2"/>
    </row>
    <row r="176" spans="1:2" ht="15.75" customHeight="1">
      <c r="A176" s="2"/>
      <c r="B176" s="2"/>
    </row>
    <row r="177" spans="1:2" ht="15.75" customHeight="1">
      <c r="A177" s="2"/>
      <c r="B177" s="2"/>
    </row>
    <row r="178" spans="1:2" ht="15.75" customHeight="1">
      <c r="A178" s="2"/>
      <c r="B178" s="2"/>
    </row>
    <row r="179" spans="1:2" ht="15.75" customHeight="1">
      <c r="A179" s="2"/>
      <c r="B179" s="2"/>
    </row>
    <row r="180" spans="1:2" ht="15.75" customHeight="1">
      <c r="A180" s="2"/>
      <c r="B180" s="2"/>
    </row>
    <row r="181" spans="1:2" ht="15.75" customHeight="1">
      <c r="A181" s="2"/>
      <c r="B181" s="2"/>
    </row>
    <row r="182" spans="1:2" ht="15.75" customHeight="1">
      <c r="A182" s="2"/>
      <c r="B182" s="2"/>
    </row>
    <row r="183" spans="1:2" ht="15.75" customHeight="1">
      <c r="A183" s="2"/>
      <c r="B183" s="2"/>
    </row>
    <row r="184" spans="1:2" ht="15.75" customHeight="1">
      <c r="A184" s="2"/>
      <c r="B184" s="2"/>
    </row>
    <row r="185" spans="1:2" ht="15.75" customHeight="1">
      <c r="A185" s="2"/>
      <c r="B185" s="2"/>
    </row>
    <row r="186" spans="1:2" ht="15.75" customHeight="1">
      <c r="A186" s="2"/>
      <c r="B186" s="2"/>
    </row>
    <row r="187" spans="1:2" ht="15.75" customHeight="1">
      <c r="A187" s="2"/>
      <c r="B187" s="2"/>
    </row>
    <row r="188" spans="1:2" ht="15.75" customHeight="1">
      <c r="A188" s="2"/>
      <c r="B188" s="2"/>
    </row>
    <row r="189" spans="1:2" ht="15.75" customHeight="1">
      <c r="A189" s="2"/>
      <c r="B189" s="2"/>
    </row>
    <row r="190" spans="1:2" ht="15.75" customHeight="1">
      <c r="A190" s="2"/>
      <c r="B190" s="2"/>
    </row>
    <row r="191" spans="1:2" ht="15.75" customHeight="1">
      <c r="A191" s="2"/>
      <c r="B191" s="2"/>
    </row>
    <row r="192" spans="1:2" ht="15.75" customHeight="1">
      <c r="A192" s="2"/>
      <c r="B192" s="2"/>
    </row>
    <row r="193" spans="1:2" ht="15.75" customHeight="1">
      <c r="A193" s="2"/>
      <c r="B193" s="2"/>
    </row>
    <row r="194" spans="1:2" ht="15.75" customHeight="1">
      <c r="A194" s="2"/>
      <c r="B194" s="2"/>
    </row>
    <row r="195" spans="1:2" ht="15.75" customHeight="1">
      <c r="A195" s="2"/>
      <c r="B195" s="2"/>
    </row>
    <row r="196" spans="1:2" ht="15.75" customHeight="1">
      <c r="A196" s="2"/>
      <c r="B196" s="2"/>
    </row>
    <row r="197" spans="1:2" ht="15.75" customHeight="1">
      <c r="A197" s="2"/>
      <c r="B197" s="2"/>
    </row>
    <row r="198" spans="1:2" ht="15.75" customHeight="1">
      <c r="A198" s="2"/>
      <c r="B198" s="2"/>
    </row>
    <row r="199" spans="1:2" ht="15.75" customHeight="1">
      <c r="A199" s="2"/>
      <c r="B199" s="2"/>
    </row>
    <row r="200" spans="1:2" ht="15.75" customHeight="1">
      <c r="A200" s="2"/>
      <c r="B200" s="2"/>
    </row>
    <row r="201" spans="1:2" ht="15.75" customHeight="1">
      <c r="A201" s="2"/>
      <c r="B201" s="2"/>
    </row>
    <row r="202" spans="1:2" ht="15.75" customHeight="1">
      <c r="A202" s="2"/>
      <c r="B202" s="2"/>
    </row>
    <row r="203" spans="1:2" ht="15.75" customHeight="1">
      <c r="A203" s="2"/>
      <c r="B203" s="2"/>
    </row>
    <row r="204" spans="1:2" ht="15.75" customHeight="1">
      <c r="A204" s="2"/>
      <c r="B204" s="2"/>
    </row>
    <row r="205" spans="1:2" ht="15.75" customHeight="1">
      <c r="A205" s="2"/>
      <c r="B205" s="2"/>
    </row>
    <row r="206" spans="1:2" ht="15.75" customHeight="1">
      <c r="A206" s="2"/>
      <c r="B206" s="2"/>
    </row>
    <row r="207" spans="1:2" ht="15.75" customHeight="1">
      <c r="A207" s="2"/>
      <c r="B207" s="2"/>
    </row>
    <row r="208" spans="1:2" ht="15.75" customHeight="1">
      <c r="A208" s="2"/>
      <c r="B208" s="2"/>
    </row>
    <row r="209" spans="1:2" ht="15.75" customHeight="1">
      <c r="A209" s="2"/>
      <c r="B209" s="2"/>
    </row>
  </sheetData>
  <sheetProtection algorithmName="SHA-512" hashValue="Sz3XdgHaLoz7z/0kOGm2fQBA7vPEFSUEGirGa6Oc1DaJvfMFTM/tKq1h/+aEUjMf37CPiGcidMnBkVNKClYaWA==" saltValue="iTpRF2DHnAUU2l/49i/kgQ==" spinCount="100000" sheet="1" objects="1" scenarios="1"/>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273"/>
  <sheetViews>
    <sheetView showGridLines="0" workbookViewId="0">
      <selection sqref="A1:K1"/>
    </sheetView>
  </sheetViews>
  <sheetFormatPr baseColWidth="10" defaultColWidth="14.42578125" defaultRowHeight="15" customHeight="1"/>
  <cols>
    <col min="1" max="1" width="5.7109375" customWidth="1"/>
    <col min="2" max="2" width="37.28515625" customWidth="1"/>
    <col min="3" max="4" width="5.7109375" customWidth="1"/>
    <col min="5" max="5" width="5.42578125" customWidth="1"/>
    <col min="6" max="6" width="5.7109375" customWidth="1"/>
    <col min="7" max="7" width="17.42578125" customWidth="1"/>
    <col min="8" max="8" width="37.140625" customWidth="1"/>
    <col min="9" max="10" width="5.7109375" customWidth="1"/>
    <col min="11" max="11" width="38.7109375" customWidth="1"/>
  </cols>
  <sheetData>
    <row r="1" spans="1:26" ht="120" customHeight="1">
      <c r="A1" s="279"/>
      <c r="B1" s="280"/>
      <c r="C1" s="280"/>
      <c r="D1" s="280"/>
      <c r="E1" s="280"/>
      <c r="F1" s="280"/>
      <c r="G1" s="280"/>
      <c r="H1" s="280"/>
      <c r="I1" s="280"/>
      <c r="J1" s="280"/>
      <c r="K1" s="281"/>
      <c r="L1" s="2"/>
      <c r="M1" s="2"/>
      <c r="N1" s="2"/>
      <c r="O1" s="2"/>
      <c r="P1" s="2"/>
      <c r="Q1" s="2"/>
      <c r="R1" s="2"/>
      <c r="S1" s="2"/>
      <c r="T1" s="2"/>
      <c r="U1" s="2"/>
      <c r="V1" s="2"/>
      <c r="W1" s="2"/>
      <c r="X1" s="2"/>
      <c r="Y1" s="2"/>
      <c r="Z1" s="2"/>
    </row>
    <row r="2" spans="1:26">
      <c r="A2" s="282" t="s">
        <v>5</v>
      </c>
      <c r="B2" s="255"/>
      <c r="C2" s="255"/>
      <c r="D2" s="255"/>
      <c r="E2" s="255"/>
      <c r="F2" s="255"/>
      <c r="G2" s="255"/>
      <c r="H2" s="255"/>
      <c r="I2" s="255"/>
      <c r="J2" s="255"/>
      <c r="K2" s="256"/>
      <c r="L2" s="2"/>
      <c r="M2" s="2"/>
      <c r="N2" s="2"/>
      <c r="O2" s="2"/>
      <c r="P2" s="2"/>
      <c r="Q2" s="2"/>
      <c r="R2" s="2"/>
      <c r="S2" s="2"/>
      <c r="T2" s="2"/>
      <c r="U2" s="2"/>
      <c r="V2" s="2"/>
      <c r="W2" s="2"/>
      <c r="X2" s="2"/>
      <c r="Y2" s="2"/>
      <c r="Z2" s="2"/>
    </row>
    <row r="3" spans="1:26">
      <c r="A3" s="283" t="s">
        <v>6</v>
      </c>
      <c r="B3" s="284" t="s">
        <v>7</v>
      </c>
      <c r="C3" s="286" t="s">
        <v>8</v>
      </c>
      <c r="D3" s="270"/>
      <c r="E3" s="270"/>
      <c r="F3" s="270"/>
      <c r="G3" s="271"/>
      <c r="H3" s="272" t="s">
        <v>9</v>
      </c>
      <c r="I3" s="273"/>
      <c r="J3" s="273"/>
      <c r="K3" s="274"/>
      <c r="L3" s="2"/>
      <c r="M3" s="2"/>
      <c r="N3" s="2"/>
      <c r="O3" s="2"/>
      <c r="P3" s="2"/>
      <c r="Q3" s="2"/>
      <c r="R3" s="2"/>
      <c r="S3" s="2"/>
      <c r="T3" s="2"/>
      <c r="U3" s="2"/>
      <c r="V3" s="2"/>
      <c r="W3" s="2"/>
      <c r="X3" s="2"/>
      <c r="Y3" s="2"/>
      <c r="Z3" s="2"/>
    </row>
    <row r="4" spans="1:26">
      <c r="A4" s="258"/>
      <c r="B4" s="285"/>
      <c r="C4" s="8">
        <v>1</v>
      </c>
      <c r="D4" s="265" t="str">
        <f>B5</f>
        <v>SUPER PATIN - ANTIOQUIA</v>
      </c>
      <c r="E4" s="255"/>
      <c r="F4" s="255"/>
      <c r="G4" s="256"/>
      <c r="H4" s="275"/>
      <c r="I4" s="276"/>
      <c r="J4" s="276"/>
      <c r="K4" s="277"/>
      <c r="L4" s="2"/>
      <c r="M4" s="2"/>
      <c r="N4" s="2"/>
      <c r="O4" s="2"/>
      <c r="P4" s="2"/>
      <c r="Q4" s="2"/>
      <c r="R4" s="2"/>
      <c r="S4" s="2"/>
      <c r="T4" s="2"/>
      <c r="U4" s="2"/>
      <c r="V4" s="2"/>
      <c r="W4" s="2"/>
      <c r="X4" s="2"/>
      <c r="Y4" s="2"/>
      <c r="Z4" s="2"/>
    </row>
    <row r="5" spans="1:26">
      <c r="A5" s="9">
        <v>1</v>
      </c>
      <c r="B5" s="10" t="s">
        <v>10</v>
      </c>
      <c r="C5" s="11">
        <v>2</v>
      </c>
      <c r="D5" s="287" t="s">
        <v>11</v>
      </c>
      <c r="E5" s="255"/>
      <c r="F5" s="255"/>
      <c r="G5" s="256"/>
      <c r="H5" s="278"/>
      <c r="I5" s="273"/>
      <c r="J5" s="273"/>
      <c r="K5" s="274"/>
      <c r="L5" s="2"/>
      <c r="M5" s="2"/>
      <c r="N5" s="2"/>
      <c r="O5" s="2"/>
      <c r="P5" s="2"/>
      <c r="Q5" s="2"/>
      <c r="R5" s="2"/>
      <c r="S5" s="2"/>
      <c r="T5" s="2"/>
      <c r="U5" s="2"/>
      <c r="V5" s="2"/>
      <c r="W5" s="2"/>
      <c r="X5" s="2"/>
      <c r="Y5" s="2"/>
      <c r="Z5" s="2"/>
    </row>
    <row r="6" spans="1:26">
      <c r="A6" s="9">
        <v>2</v>
      </c>
      <c r="B6" s="10" t="s">
        <v>12</v>
      </c>
      <c r="C6" s="8">
        <v>3</v>
      </c>
      <c r="D6" s="265" t="s">
        <v>13</v>
      </c>
      <c r="E6" s="255"/>
      <c r="F6" s="255"/>
      <c r="G6" s="256"/>
      <c r="H6" s="275"/>
      <c r="I6" s="276"/>
      <c r="J6" s="276"/>
      <c r="K6" s="277"/>
      <c r="L6" s="2"/>
      <c r="M6" s="2"/>
      <c r="N6" s="2"/>
      <c r="O6" s="2"/>
      <c r="P6" s="2"/>
      <c r="Q6" s="2"/>
      <c r="R6" s="2"/>
      <c r="S6" s="2"/>
      <c r="T6" s="2"/>
      <c r="U6" s="2"/>
      <c r="V6" s="2"/>
      <c r="W6" s="2"/>
      <c r="X6" s="2"/>
      <c r="Y6" s="2"/>
      <c r="Z6" s="2"/>
    </row>
    <row r="7" spans="1:26">
      <c r="A7" s="9">
        <v>3</v>
      </c>
      <c r="B7" s="10" t="s">
        <v>14</v>
      </c>
      <c r="C7" s="8">
        <v>4</v>
      </c>
      <c r="D7" s="266" t="s">
        <v>15</v>
      </c>
      <c r="E7" s="267"/>
      <c r="F7" s="267"/>
      <c r="G7" s="268"/>
      <c r="H7" s="12"/>
      <c r="I7" s="2"/>
      <c r="J7" s="13"/>
      <c r="K7" s="14"/>
      <c r="L7" s="13"/>
      <c r="M7" s="2"/>
      <c r="N7" s="2"/>
      <c r="O7" s="2"/>
      <c r="P7" s="2"/>
      <c r="Q7" s="2"/>
      <c r="R7" s="2"/>
      <c r="S7" s="2"/>
      <c r="T7" s="2"/>
      <c r="U7" s="2"/>
      <c r="V7" s="2"/>
      <c r="W7" s="2"/>
      <c r="X7" s="2"/>
      <c r="Y7" s="2"/>
      <c r="Z7" s="2"/>
    </row>
    <row r="8" spans="1:26">
      <c r="A8" s="9">
        <v>4</v>
      </c>
      <c r="B8" s="10" t="s">
        <v>11</v>
      </c>
      <c r="C8" s="254" t="s">
        <v>16</v>
      </c>
      <c r="D8" s="255"/>
      <c r="E8" s="255"/>
      <c r="F8" s="255"/>
      <c r="G8" s="256"/>
      <c r="H8" s="12" t="s">
        <v>17</v>
      </c>
      <c r="I8" s="12"/>
      <c r="J8" s="12"/>
      <c r="K8" s="15"/>
      <c r="L8" s="2"/>
      <c r="M8" s="2"/>
      <c r="N8" s="2"/>
      <c r="O8" s="2"/>
      <c r="P8" s="2"/>
      <c r="Q8" s="2"/>
      <c r="R8" s="2"/>
      <c r="S8" s="2"/>
      <c r="T8" s="2"/>
      <c r="U8" s="2"/>
      <c r="V8" s="2"/>
      <c r="W8" s="2"/>
      <c r="X8" s="2"/>
      <c r="Y8" s="2"/>
      <c r="Z8" s="2"/>
    </row>
    <row r="9" spans="1:26">
      <c r="A9" s="9">
        <v>5</v>
      </c>
      <c r="B9" s="10" t="s">
        <v>13</v>
      </c>
      <c r="C9" s="16">
        <v>1</v>
      </c>
      <c r="D9" s="269" t="s">
        <v>12</v>
      </c>
      <c r="E9" s="270"/>
      <c r="F9" s="270"/>
      <c r="G9" s="271"/>
      <c r="H9" s="12" t="s">
        <v>17</v>
      </c>
      <c r="I9" s="12"/>
      <c r="J9" s="12"/>
      <c r="K9" s="15"/>
      <c r="L9" s="2"/>
      <c r="M9" s="2"/>
      <c r="N9" s="2"/>
      <c r="O9" s="2"/>
      <c r="P9" s="2"/>
      <c r="Q9" s="2"/>
      <c r="R9" s="2"/>
      <c r="S9" s="2"/>
      <c r="T9" s="2"/>
      <c r="U9" s="2"/>
      <c r="V9" s="2"/>
      <c r="W9" s="2"/>
      <c r="X9" s="2"/>
      <c r="Y9" s="2"/>
      <c r="Z9" s="2"/>
    </row>
    <row r="10" spans="1:26">
      <c r="A10" s="9">
        <v>6</v>
      </c>
      <c r="B10" s="10" t="s">
        <v>18</v>
      </c>
      <c r="C10" s="16">
        <v>2</v>
      </c>
      <c r="D10" s="265" t="s">
        <v>14</v>
      </c>
      <c r="E10" s="255"/>
      <c r="F10" s="255"/>
      <c r="G10" s="256"/>
      <c r="H10" s="12"/>
      <c r="I10" s="12"/>
      <c r="J10" s="12"/>
      <c r="K10" s="15"/>
      <c r="L10" s="2"/>
      <c r="M10" s="2"/>
      <c r="N10" s="2"/>
      <c r="O10" s="2"/>
      <c r="P10" s="2"/>
      <c r="Q10" s="2"/>
      <c r="R10" s="2"/>
      <c r="S10" s="2"/>
      <c r="T10" s="2"/>
      <c r="U10" s="2"/>
      <c r="V10" s="2"/>
      <c r="W10" s="2"/>
      <c r="X10" s="2"/>
      <c r="Y10" s="2"/>
      <c r="Z10" s="2"/>
    </row>
    <row r="11" spans="1:26">
      <c r="A11" s="9">
        <v>7</v>
      </c>
      <c r="B11" s="10" t="s">
        <v>15</v>
      </c>
      <c r="C11" s="16">
        <v>3</v>
      </c>
      <c r="D11" s="266" t="s">
        <v>18</v>
      </c>
      <c r="E11" s="267"/>
      <c r="F11" s="267"/>
      <c r="G11" s="268"/>
      <c r="H11" s="12"/>
      <c r="I11" s="12"/>
      <c r="J11" s="12"/>
      <c r="K11" s="15"/>
      <c r="L11" s="2"/>
      <c r="M11" s="2"/>
      <c r="N11" s="2"/>
      <c r="O11" s="2"/>
      <c r="P11" s="2"/>
      <c r="Q11" s="2"/>
      <c r="R11" s="2"/>
      <c r="S11" s="2"/>
      <c r="T11" s="2"/>
      <c r="U11" s="2"/>
      <c r="V11" s="2"/>
      <c r="W11" s="2"/>
      <c r="X11" s="2"/>
      <c r="Y11" s="2"/>
      <c r="Z11" s="2"/>
    </row>
    <row r="12" spans="1:26">
      <c r="A12" s="17">
        <v>8</v>
      </c>
      <c r="B12" s="10" t="s">
        <v>19</v>
      </c>
      <c r="C12" s="18">
        <v>4</v>
      </c>
      <c r="D12" s="265" t="s">
        <v>19</v>
      </c>
      <c r="E12" s="255"/>
      <c r="F12" s="255"/>
      <c r="G12" s="256"/>
      <c r="H12" s="12"/>
      <c r="I12" s="12"/>
      <c r="J12" s="12"/>
      <c r="K12" s="15"/>
      <c r="L12" s="2"/>
      <c r="M12" s="2"/>
      <c r="N12" s="2"/>
      <c r="O12" s="2"/>
      <c r="P12" s="2"/>
      <c r="Q12" s="2"/>
      <c r="R12" s="2"/>
      <c r="S12" s="2"/>
      <c r="T12" s="2"/>
      <c r="U12" s="2"/>
      <c r="V12" s="2"/>
      <c r="W12" s="2"/>
      <c r="X12" s="2"/>
      <c r="Y12" s="2"/>
      <c r="Z12" s="2"/>
    </row>
    <row r="13" spans="1:26">
      <c r="A13" s="254" t="s">
        <v>20</v>
      </c>
      <c r="B13" s="255"/>
      <c r="C13" s="255"/>
      <c r="D13" s="255"/>
      <c r="E13" s="255"/>
      <c r="F13" s="255"/>
      <c r="G13" s="255"/>
      <c r="H13" s="255"/>
      <c r="I13" s="255"/>
      <c r="J13" s="255"/>
      <c r="K13" s="256"/>
      <c r="L13" s="2"/>
      <c r="M13" s="2"/>
      <c r="N13" s="2"/>
      <c r="O13" s="2"/>
      <c r="P13" s="2"/>
      <c r="Q13" s="2"/>
      <c r="R13" s="2"/>
      <c r="S13" s="2"/>
      <c r="T13" s="2"/>
      <c r="U13" s="2"/>
      <c r="V13" s="2"/>
      <c r="W13" s="2"/>
      <c r="X13" s="2"/>
      <c r="Y13" s="2"/>
      <c r="Z13" s="2"/>
    </row>
    <row r="14" spans="1:26">
      <c r="A14" s="19">
        <v>1</v>
      </c>
      <c r="B14" s="20" t="s">
        <v>10</v>
      </c>
      <c r="C14" s="21">
        <v>1</v>
      </c>
      <c r="D14" s="21">
        <v>4</v>
      </c>
      <c r="E14" s="257">
        <v>1</v>
      </c>
      <c r="F14" s="22"/>
      <c r="G14" s="23" t="s">
        <v>21</v>
      </c>
      <c r="H14" s="24" t="str">
        <f t="shared" ref="H14:H15" si="0">B14</f>
        <v>SUPER PATIN - ANTIOQUIA</v>
      </c>
      <c r="I14" s="22"/>
      <c r="J14" s="22"/>
      <c r="K14" s="25" t="str">
        <f>B17</f>
        <v xml:space="preserve">PUMAS "B" - VALLE DEL CAUCA </v>
      </c>
      <c r="L14" s="2"/>
      <c r="M14" s="2"/>
      <c r="N14" s="2"/>
      <c r="O14" s="2"/>
      <c r="P14" s="2"/>
      <c r="Q14" s="2"/>
      <c r="R14" s="2"/>
      <c r="S14" s="2"/>
      <c r="T14" s="2"/>
      <c r="U14" s="2"/>
      <c r="V14" s="2"/>
      <c r="W14" s="2"/>
      <c r="X14" s="2"/>
      <c r="Y14" s="2"/>
      <c r="Z14" s="2"/>
    </row>
    <row r="15" spans="1:26">
      <c r="A15" s="26">
        <v>2</v>
      </c>
      <c r="B15" s="27" t="s">
        <v>22</v>
      </c>
      <c r="C15" s="28">
        <v>2</v>
      </c>
      <c r="D15" s="28">
        <v>3</v>
      </c>
      <c r="E15" s="258"/>
      <c r="F15" s="29"/>
      <c r="G15" s="23" t="s">
        <v>21</v>
      </c>
      <c r="H15" s="30" t="str">
        <f t="shared" si="0"/>
        <v>KAYROS "A" QUINDIO</v>
      </c>
      <c r="I15" s="29"/>
      <c r="J15" s="29"/>
      <c r="K15" s="31" t="str">
        <f>B16</f>
        <v>FCM ROLLING - CALDAS</v>
      </c>
      <c r="L15" s="2"/>
      <c r="M15" s="2"/>
      <c r="N15" s="2"/>
      <c r="O15" s="2"/>
      <c r="P15" s="2"/>
      <c r="Q15" s="2"/>
      <c r="R15" s="2"/>
      <c r="S15" s="2"/>
      <c r="T15" s="2"/>
      <c r="U15" s="2"/>
      <c r="V15" s="2"/>
      <c r="W15" s="2"/>
      <c r="X15" s="2"/>
      <c r="Y15" s="2"/>
      <c r="Z15" s="2"/>
    </row>
    <row r="16" spans="1:26">
      <c r="A16" s="26">
        <v>3</v>
      </c>
      <c r="B16" s="32" t="s">
        <v>13</v>
      </c>
      <c r="C16" s="28">
        <v>1</v>
      </c>
      <c r="D16" s="28">
        <v>3</v>
      </c>
      <c r="E16" s="257">
        <v>2</v>
      </c>
      <c r="F16" s="29"/>
      <c r="G16" s="23" t="s">
        <v>23</v>
      </c>
      <c r="H16" s="30" t="str">
        <f>B14</f>
        <v>SUPER PATIN - ANTIOQUIA</v>
      </c>
      <c r="I16" s="29"/>
      <c r="J16" s="29"/>
      <c r="K16" s="31" t="str">
        <f>B16</f>
        <v>FCM ROLLING - CALDAS</v>
      </c>
      <c r="L16" s="2"/>
      <c r="M16" s="2"/>
      <c r="N16" s="2"/>
      <c r="O16" s="2"/>
      <c r="P16" s="2"/>
      <c r="Q16" s="2"/>
      <c r="R16" s="2"/>
      <c r="S16" s="2"/>
      <c r="T16" s="2"/>
      <c r="U16" s="2"/>
      <c r="V16" s="2"/>
      <c r="W16" s="2"/>
      <c r="X16" s="2"/>
      <c r="Y16" s="2"/>
      <c r="Z16" s="2"/>
    </row>
    <row r="17" spans="1:26">
      <c r="A17" s="26">
        <v>4</v>
      </c>
      <c r="B17" s="32" t="s">
        <v>15</v>
      </c>
      <c r="C17" s="28">
        <v>4</v>
      </c>
      <c r="D17" s="28">
        <v>2</v>
      </c>
      <c r="E17" s="258"/>
      <c r="F17" s="29"/>
      <c r="G17" s="23" t="s">
        <v>23</v>
      </c>
      <c r="H17" s="30" t="str">
        <f>B17</f>
        <v xml:space="preserve">PUMAS "B" - VALLE DEL CAUCA </v>
      </c>
      <c r="I17" s="29"/>
      <c r="J17" s="29"/>
      <c r="K17" s="31" t="str">
        <f>B15</f>
        <v>KAYROS "A" QUINDIO</v>
      </c>
      <c r="L17" s="2"/>
      <c r="M17" s="2"/>
      <c r="N17" s="2"/>
      <c r="O17" s="2"/>
      <c r="P17" s="2"/>
      <c r="Q17" s="2"/>
      <c r="R17" s="2"/>
      <c r="S17" s="2"/>
      <c r="T17" s="2"/>
      <c r="U17" s="2"/>
      <c r="V17" s="2"/>
      <c r="W17" s="2"/>
      <c r="X17" s="2"/>
      <c r="Y17" s="2"/>
      <c r="Z17" s="2"/>
    </row>
    <row r="18" spans="1:26">
      <c r="A18" s="33"/>
      <c r="B18" s="12"/>
      <c r="C18" s="28">
        <v>1</v>
      </c>
      <c r="D18" s="28">
        <v>2</v>
      </c>
      <c r="E18" s="257">
        <v>3</v>
      </c>
      <c r="F18" s="29"/>
      <c r="G18" s="23" t="s">
        <v>24</v>
      </c>
      <c r="H18" s="30" t="str">
        <f>B14</f>
        <v>SUPER PATIN - ANTIOQUIA</v>
      </c>
      <c r="I18" s="29"/>
      <c r="J18" s="29"/>
      <c r="K18" s="31" t="str">
        <f>B15</f>
        <v>KAYROS "A" QUINDIO</v>
      </c>
      <c r="L18" s="2"/>
      <c r="M18" s="2"/>
      <c r="N18" s="2"/>
      <c r="O18" s="2"/>
      <c r="P18" s="2"/>
      <c r="Q18" s="2"/>
      <c r="R18" s="2"/>
      <c r="S18" s="2"/>
      <c r="T18" s="2"/>
      <c r="U18" s="2"/>
      <c r="V18" s="2"/>
      <c r="W18" s="2"/>
      <c r="X18" s="2"/>
      <c r="Y18" s="2"/>
      <c r="Z18" s="2"/>
    </row>
    <row r="19" spans="1:26">
      <c r="A19" s="34"/>
      <c r="B19" s="35"/>
      <c r="C19" s="28">
        <v>3</v>
      </c>
      <c r="D19" s="28">
        <v>4</v>
      </c>
      <c r="E19" s="258"/>
      <c r="F19" s="29"/>
      <c r="G19" s="23" t="s">
        <v>24</v>
      </c>
      <c r="H19" s="30" t="str">
        <f>B16</f>
        <v>FCM ROLLING - CALDAS</v>
      </c>
      <c r="I19" s="29"/>
      <c r="J19" s="29"/>
      <c r="K19" s="31" t="str">
        <f>B17</f>
        <v xml:space="preserve">PUMAS "B" - VALLE DEL CAUCA </v>
      </c>
      <c r="L19" s="2"/>
      <c r="M19" s="2"/>
      <c r="N19" s="2"/>
      <c r="O19" s="2"/>
      <c r="P19" s="2"/>
      <c r="Q19" s="2"/>
      <c r="R19" s="2"/>
      <c r="S19" s="2"/>
      <c r="T19" s="2"/>
      <c r="U19" s="2"/>
      <c r="V19" s="2"/>
      <c r="W19" s="2"/>
      <c r="X19" s="2"/>
      <c r="Y19" s="2"/>
      <c r="Z19" s="2"/>
    </row>
    <row r="20" spans="1:26">
      <c r="A20" s="254" t="s">
        <v>25</v>
      </c>
      <c r="B20" s="255"/>
      <c r="C20" s="255"/>
      <c r="D20" s="255"/>
      <c r="E20" s="255"/>
      <c r="F20" s="255"/>
      <c r="G20" s="255"/>
      <c r="H20" s="255"/>
      <c r="I20" s="255"/>
      <c r="J20" s="255"/>
      <c r="K20" s="256"/>
      <c r="L20" s="2"/>
      <c r="M20" s="2"/>
      <c r="N20" s="2"/>
      <c r="O20" s="2"/>
      <c r="P20" s="2"/>
      <c r="Q20" s="2"/>
      <c r="R20" s="2"/>
      <c r="S20" s="2"/>
      <c r="T20" s="2"/>
      <c r="U20" s="2"/>
      <c r="V20" s="2"/>
      <c r="W20" s="2"/>
      <c r="X20" s="2"/>
      <c r="Y20" s="2"/>
      <c r="Z20" s="2"/>
    </row>
    <row r="21" spans="1:26" ht="15.75" customHeight="1">
      <c r="A21" s="19" t="s">
        <v>26</v>
      </c>
      <c r="B21" s="20" t="s">
        <v>27</v>
      </c>
      <c r="C21" s="21">
        <v>1</v>
      </c>
      <c r="D21" s="21">
        <v>4</v>
      </c>
      <c r="E21" s="257">
        <v>1</v>
      </c>
      <c r="F21" s="22"/>
      <c r="G21" s="23" t="s">
        <v>21</v>
      </c>
      <c r="H21" s="24" t="str">
        <f t="shared" ref="H21:H22" si="1">B21</f>
        <v>MANIZALES H. C. - CALDAS</v>
      </c>
      <c r="I21" s="22"/>
      <c r="J21" s="22"/>
      <c r="K21" s="25" t="str">
        <f>B24</f>
        <v>CORAZONISTA - BOGOTÁ</v>
      </c>
      <c r="L21" s="2"/>
      <c r="M21" s="2"/>
      <c r="N21" s="2"/>
      <c r="O21" s="2"/>
      <c r="P21" s="2"/>
      <c r="Q21" s="2"/>
      <c r="R21" s="2"/>
      <c r="S21" s="2"/>
      <c r="T21" s="2"/>
      <c r="U21" s="2"/>
      <c r="V21" s="2"/>
      <c r="W21" s="2"/>
      <c r="X21" s="2"/>
      <c r="Y21" s="2"/>
      <c r="Z21" s="2"/>
    </row>
    <row r="22" spans="1:26" ht="15.75" customHeight="1">
      <c r="A22" s="26">
        <v>2</v>
      </c>
      <c r="B22" s="27" t="s">
        <v>14</v>
      </c>
      <c r="C22" s="28">
        <v>2</v>
      </c>
      <c r="D22" s="28">
        <v>3</v>
      </c>
      <c r="E22" s="258"/>
      <c r="F22" s="29"/>
      <c r="G22" s="23" t="s">
        <v>21</v>
      </c>
      <c r="H22" s="30" t="str">
        <f t="shared" si="1"/>
        <v>KAYROS "B"- QUINDIO</v>
      </c>
      <c r="I22" s="29"/>
      <c r="J22" s="29"/>
      <c r="K22" s="31" t="str">
        <f>B23</f>
        <v xml:space="preserve">PUMAS "A" - VALLE DEL CAUCA </v>
      </c>
      <c r="L22" s="2"/>
      <c r="M22" s="2"/>
      <c r="N22" s="2"/>
      <c r="O22" s="2"/>
      <c r="P22" s="2"/>
      <c r="Q22" s="2"/>
      <c r="R22" s="2"/>
      <c r="S22" s="2"/>
      <c r="T22" s="2"/>
      <c r="U22" s="2"/>
      <c r="V22" s="2"/>
      <c r="W22" s="2"/>
      <c r="X22" s="2"/>
      <c r="Y22" s="2"/>
      <c r="Z22" s="2"/>
    </row>
    <row r="23" spans="1:26" ht="15.75" customHeight="1">
      <c r="A23" s="26">
        <v>3</v>
      </c>
      <c r="B23" s="32" t="s">
        <v>18</v>
      </c>
      <c r="C23" s="28">
        <v>1</v>
      </c>
      <c r="D23" s="28">
        <v>3</v>
      </c>
      <c r="E23" s="257">
        <v>2</v>
      </c>
      <c r="F23" s="29"/>
      <c r="G23" s="23" t="s">
        <v>23</v>
      </c>
      <c r="H23" s="30" t="str">
        <f>B21</f>
        <v>MANIZALES H. C. - CALDAS</v>
      </c>
      <c r="I23" s="29"/>
      <c r="J23" s="29"/>
      <c r="K23" s="31" t="str">
        <f>B23</f>
        <v xml:space="preserve">PUMAS "A" - VALLE DEL CAUCA </v>
      </c>
      <c r="L23" s="2"/>
      <c r="M23" s="2"/>
      <c r="N23" s="2"/>
      <c r="O23" s="2"/>
      <c r="P23" s="2"/>
      <c r="Q23" s="2"/>
      <c r="R23" s="2"/>
      <c r="S23" s="2"/>
      <c r="T23" s="2"/>
      <c r="U23" s="2"/>
      <c r="V23" s="2"/>
      <c r="W23" s="2"/>
      <c r="X23" s="2"/>
      <c r="Y23" s="2"/>
      <c r="Z23" s="2"/>
    </row>
    <row r="24" spans="1:26" ht="15.75" customHeight="1">
      <c r="A24" s="26">
        <v>4</v>
      </c>
      <c r="B24" s="32" t="s">
        <v>19</v>
      </c>
      <c r="C24" s="28">
        <v>4</v>
      </c>
      <c r="D24" s="28">
        <v>2</v>
      </c>
      <c r="E24" s="258"/>
      <c r="F24" s="29"/>
      <c r="G24" s="23" t="s">
        <v>23</v>
      </c>
      <c r="H24" s="30" t="str">
        <f>B24</f>
        <v>CORAZONISTA - BOGOTÁ</v>
      </c>
      <c r="I24" s="29"/>
      <c r="J24" s="29"/>
      <c r="K24" s="31" t="str">
        <f>B22</f>
        <v>KAYROS "B"- QUINDIO</v>
      </c>
      <c r="L24" s="2"/>
      <c r="M24" s="2"/>
      <c r="N24" s="2"/>
      <c r="O24" s="2"/>
      <c r="P24" s="2"/>
      <c r="Q24" s="2"/>
      <c r="R24" s="2"/>
      <c r="S24" s="2"/>
      <c r="T24" s="2"/>
      <c r="U24" s="2"/>
      <c r="V24" s="2"/>
      <c r="W24" s="2"/>
      <c r="X24" s="2"/>
      <c r="Y24" s="2"/>
      <c r="Z24" s="2"/>
    </row>
    <row r="25" spans="1:26" ht="15.75" customHeight="1">
      <c r="A25" s="33"/>
      <c r="B25" s="12"/>
      <c r="C25" s="28">
        <v>1</v>
      </c>
      <c r="D25" s="28">
        <v>2</v>
      </c>
      <c r="E25" s="257">
        <v>3</v>
      </c>
      <c r="F25" s="29"/>
      <c r="G25" s="23" t="s">
        <v>24</v>
      </c>
      <c r="H25" s="30" t="str">
        <f>B21</f>
        <v>MANIZALES H. C. - CALDAS</v>
      </c>
      <c r="I25" s="29"/>
      <c r="J25" s="29"/>
      <c r="K25" s="31" t="str">
        <f>B22</f>
        <v>KAYROS "B"- QUINDIO</v>
      </c>
      <c r="L25" s="2"/>
      <c r="M25" s="2"/>
      <c r="N25" s="2"/>
      <c r="O25" s="2"/>
      <c r="P25" s="2"/>
      <c r="Q25" s="2"/>
      <c r="R25" s="2"/>
      <c r="S25" s="2"/>
      <c r="T25" s="2"/>
      <c r="U25" s="2"/>
      <c r="V25" s="2"/>
      <c r="W25" s="2"/>
      <c r="X25" s="2"/>
      <c r="Y25" s="2"/>
      <c r="Z25" s="2"/>
    </row>
    <row r="26" spans="1:26" ht="15.75" customHeight="1">
      <c r="A26" s="34"/>
      <c r="B26" s="35"/>
      <c r="C26" s="28">
        <v>3</v>
      </c>
      <c r="D26" s="28">
        <v>4</v>
      </c>
      <c r="E26" s="258"/>
      <c r="F26" s="29"/>
      <c r="G26" s="23" t="s">
        <v>24</v>
      </c>
      <c r="H26" s="30" t="str">
        <f>B23</f>
        <v xml:space="preserve">PUMAS "A" - VALLE DEL CAUCA </v>
      </c>
      <c r="I26" s="29"/>
      <c r="J26" s="29"/>
      <c r="K26" s="31" t="str">
        <f>B24</f>
        <v>CORAZONISTA - BOGOTÁ</v>
      </c>
      <c r="L26" s="2"/>
      <c r="M26" s="2"/>
      <c r="N26" s="2"/>
      <c r="O26" s="2"/>
      <c r="P26" s="2"/>
      <c r="Q26" s="2"/>
      <c r="R26" s="2"/>
      <c r="S26" s="2"/>
      <c r="T26" s="2"/>
      <c r="U26" s="2"/>
      <c r="V26" s="2"/>
      <c r="W26" s="2"/>
      <c r="X26" s="2"/>
      <c r="Y26" s="2"/>
      <c r="Z26" s="2"/>
    </row>
    <row r="27" spans="1:26" ht="15.75" customHeight="1">
      <c r="A27" s="261" t="s">
        <v>28</v>
      </c>
      <c r="B27" s="255"/>
      <c r="C27" s="255"/>
      <c r="D27" s="255"/>
      <c r="E27" s="255"/>
      <c r="F27" s="255"/>
      <c r="G27" s="255"/>
      <c r="H27" s="255"/>
      <c r="I27" s="255"/>
      <c r="J27" s="255"/>
      <c r="K27" s="256"/>
      <c r="L27" s="2"/>
      <c r="M27" s="2"/>
      <c r="N27" s="2"/>
      <c r="O27" s="2"/>
      <c r="P27" s="2"/>
      <c r="Q27" s="2"/>
      <c r="R27" s="2"/>
      <c r="S27" s="2"/>
      <c r="T27" s="2"/>
      <c r="U27" s="2"/>
      <c r="V27" s="2"/>
      <c r="W27" s="2"/>
      <c r="X27" s="2"/>
      <c r="Y27" s="2"/>
      <c r="Z27" s="2"/>
    </row>
    <row r="28" spans="1:26" ht="15.75" customHeight="1">
      <c r="A28" s="36" t="s">
        <v>29</v>
      </c>
      <c r="B28" s="36" t="s">
        <v>30</v>
      </c>
      <c r="C28" s="262" t="s">
        <v>31</v>
      </c>
      <c r="D28" s="263"/>
      <c r="E28" s="264"/>
      <c r="F28" s="37"/>
      <c r="G28" s="37" t="s">
        <v>32</v>
      </c>
      <c r="H28" s="38" t="s">
        <v>33</v>
      </c>
      <c r="I28" s="261" t="s">
        <v>34</v>
      </c>
      <c r="J28" s="256"/>
      <c r="K28" s="39" t="s">
        <v>33</v>
      </c>
      <c r="L28" s="2"/>
      <c r="M28" s="2"/>
      <c r="N28" s="2"/>
      <c r="O28" s="2"/>
      <c r="P28" s="2"/>
      <c r="Q28" s="2"/>
      <c r="R28" s="2"/>
      <c r="S28" s="2"/>
      <c r="T28" s="2"/>
      <c r="U28" s="2"/>
      <c r="V28" s="2"/>
      <c r="W28" s="2"/>
      <c r="X28" s="2"/>
      <c r="Y28" s="2"/>
      <c r="Z28" s="2"/>
    </row>
    <row r="29" spans="1:26" ht="15.75" customHeight="1">
      <c r="A29" s="26">
        <v>1</v>
      </c>
      <c r="B29" s="40" t="s">
        <v>35</v>
      </c>
      <c r="C29" s="41">
        <v>1</v>
      </c>
      <c r="D29" s="42">
        <v>6</v>
      </c>
      <c r="E29" s="259">
        <v>1</v>
      </c>
      <c r="F29" s="43"/>
      <c r="G29" s="23" t="s">
        <v>36</v>
      </c>
      <c r="H29" s="44" t="str">
        <f t="shared" ref="H29:H31" si="2">B29</f>
        <v>INTERNACIONAL - BOGOTÁ</v>
      </c>
      <c r="I29" s="29"/>
      <c r="J29" s="29"/>
      <c r="K29" s="45" t="str">
        <f>B34</f>
        <v>CORAZONISTA - BOGOTÁ</v>
      </c>
      <c r="L29" s="2"/>
      <c r="M29" s="2"/>
      <c r="N29" s="2"/>
      <c r="O29" s="2"/>
      <c r="P29" s="2"/>
      <c r="Q29" s="2"/>
      <c r="R29" s="2"/>
      <c r="S29" s="2"/>
      <c r="T29" s="2"/>
      <c r="U29" s="2"/>
      <c r="V29" s="2"/>
      <c r="W29" s="2"/>
      <c r="X29" s="2"/>
      <c r="Y29" s="2"/>
      <c r="Z29" s="2"/>
    </row>
    <row r="30" spans="1:26" ht="15.75" customHeight="1">
      <c r="A30" s="26">
        <v>2</v>
      </c>
      <c r="B30" s="32" t="s">
        <v>37</v>
      </c>
      <c r="C30" s="41">
        <v>2</v>
      </c>
      <c r="D30" s="42">
        <v>5</v>
      </c>
      <c r="E30" s="260"/>
      <c r="F30" s="43"/>
      <c r="G30" s="23" t="s">
        <v>36</v>
      </c>
      <c r="H30" s="44" t="str">
        <f t="shared" si="2"/>
        <v>REAL H. C. - ANTIOQUIA</v>
      </c>
      <c r="I30" s="29"/>
      <c r="J30" s="29"/>
      <c r="K30" s="45" t="str">
        <f>B33</f>
        <v>FCM ROLLING - CALDAS</v>
      </c>
      <c r="L30" s="2"/>
      <c r="M30" s="2"/>
      <c r="N30" s="2"/>
      <c r="O30" s="2"/>
      <c r="P30" s="2"/>
      <c r="Q30" s="2"/>
      <c r="R30" s="2"/>
      <c r="S30" s="2"/>
      <c r="T30" s="2"/>
      <c r="U30" s="2"/>
      <c r="V30" s="2"/>
      <c r="W30" s="2"/>
      <c r="X30" s="2"/>
      <c r="Y30" s="2"/>
      <c r="Z30" s="2"/>
    </row>
    <row r="31" spans="1:26" ht="15.75" customHeight="1">
      <c r="A31" s="26">
        <v>3</v>
      </c>
      <c r="B31" s="32" t="s">
        <v>38</v>
      </c>
      <c r="C31" s="41">
        <v>3</v>
      </c>
      <c r="D31" s="42">
        <v>4</v>
      </c>
      <c r="E31" s="258"/>
      <c r="F31" s="43"/>
      <c r="G31" s="23" t="s">
        <v>36</v>
      </c>
      <c r="H31" s="44" t="str">
        <f t="shared" si="2"/>
        <v xml:space="preserve">PUMAS - VALLE DEL CAUCA </v>
      </c>
      <c r="I31" s="29"/>
      <c r="J31" s="29"/>
      <c r="K31" s="45" t="str">
        <f t="shared" ref="K31:K32" si="3">B32</f>
        <v>MANIZALES H. C. - CALDAS</v>
      </c>
      <c r="L31" s="2"/>
      <c r="M31" s="2"/>
      <c r="N31" s="2"/>
      <c r="O31" s="2"/>
      <c r="P31" s="2"/>
      <c r="Q31" s="2"/>
      <c r="R31" s="2"/>
      <c r="S31" s="2"/>
      <c r="T31" s="2"/>
      <c r="U31" s="2"/>
      <c r="V31" s="2"/>
      <c r="W31" s="2"/>
      <c r="X31" s="2"/>
      <c r="Y31" s="2"/>
      <c r="Z31" s="2"/>
    </row>
    <row r="32" spans="1:26" ht="15.75" customHeight="1">
      <c r="A32" s="26">
        <v>4</v>
      </c>
      <c r="B32" s="32" t="s">
        <v>27</v>
      </c>
      <c r="C32" s="46">
        <v>1</v>
      </c>
      <c r="D32" s="42">
        <v>5</v>
      </c>
      <c r="E32" s="259">
        <v>2</v>
      </c>
      <c r="F32" s="43"/>
      <c r="G32" s="23" t="s">
        <v>39</v>
      </c>
      <c r="H32" s="47" t="str">
        <f>B29</f>
        <v>INTERNACIONAL - BOGOTÁ</v>
      </c>
      <c r="I32" s="29"/>
      <c r="J32" s="29"/>
      <c r="K32" s="45" t="str">
        <f t="shared" si="3"/>
        <v>FCM ROLLING - CALDAS</v>
      </c>
      <c r="L32" s="2"/>
      <c r="M32" s="2"/>
      <c r="N32" s="2"/>
      <c r="O32" s="2"/>
      <c r="P32" s="2"/>
      <c r="Q32" s="2"/>
      <c r="R32" s="2"/>
      <c r="S32" s="2"/>
      <c r="T32" s="2"/>
      <c r="U32" s="2"/>
      <c r="V32" s="2"/>
      <c r="W32" s="2"/>
      <c r="X32" s="2"/>
      <c r="Y32" s="2"/>
      <c r="Z32" s="2"/>
    </row>
    <row r="33" spans="1:26" ht="15.75" customHeight="1">
      <c r="A33" s="26">
        <v>5</v>
      </c>
      <c r="B33" s="32" t="s">
        <v>13</v>
      </c>
      <c r="C33" s="41">
        <v>6</v>
      </c>
      <c r="D33" s="42">
        <v>4</v>
      </c>
      <c r="E33" s="260"/>
      <c r="F33" s="43"/>
      <c r="G33" s="23" t="s">
        <v>39</v>
      </c>
      <c r="H33" s="44" t="str">
        <f>B34</f>
        <v>CORAZONISTA - BOGOTÁ</v>
      </c>
      <c r="I33" s="29"/>
      <c r="J33" s="29"/>
      <c r="K33" s="45" t="str">
        <f>B32</f>
        <v>MANIZALES H. C. - CALDAS</v>
      </c>
      <c r="L33" s="2"/>
      <c r="M33" s="2"/>
      <c r="N33" s="2"/>
      <c r="O33" s="2"/>
      <c r="P33" s="2"/>
      <c r="Q33" s="2"/>
      <c r="R33" s="2"/>
      <c r="S33" s="2"/>
      <c r="T33" s="2"/>
      <c r="U33" s="2"/>
      <c r="V33" s="2"/>
      <c r="W33" s="2"/>
      <c r="X33" s="2"/>
      <c r="Y33" s="2"/>
      <c r="Z33" s="2"/>
    </row>
    <row r="34" spans="1:26" ht="15.75" customHeight="1">
      <c r="A34" s="48">
        <v>6</v>
      </c>
      <c r="B34" s="32" t="s">
        <v>19</v>
      </c>
      <c r="C34" s="46">
        <v>2</v>
      </c>
      <c r="D34" s="42">
        <v>3</v>
      </c>
      <c r="E34" s="258"/>
      <c r="F34" s="43"/>
      <c r="G34" s="23" t="s">
        <v>39</v>
      </c>
      <c r="H34" s="47" t="str">
        <f>B30</f>
        <v>REAL H. C. - ANTIOQUIA</v>
      </c>
      <c r="I34" s="29"/>
      <c r="J34" s="29"/>
      <c r="K34" s="45" t="str">
        <f t="shared" ref="K34:K35" si="4">B31</f>
        <v xml:space="preserve">PUMAS - VALLE DEL CAUCA </v>
      </c>
      <c r="L34" s="2"/>
      <c r="M34" s="2"/>
      <c r="N34" s="2"/>
      <c r="O34" s="2"/>
      <c r="P34" s="2"/>
      <c r="Q34" s="2"/>
      <c r="R34" s="2"/>
      <c r="S34" s="2"/>
      <c r="T34" s="2"/>
      <c r="U34" s="2"/>
      <c r="V34" s="2"/>
      <c r="W34" s="2"/>
      <c r="X34" s="2"/>
      <c r="Y34" s="2"/>
      <c r="Z34" s="2"/>
    </row>
    <row r="35" spans="1:26" ht="15.75" customHeight="1">
      <c r="A35" s="49"/>
      <c r="B35" s="50"/>
      <c r="C35" s="51">
        <v>1</v>
      </c>
      <c r="D35" s="42">
        <v>4</v>
      </c>
      <c r="E35" s="259">
        <v>3</v>
      </c>
      <c r="F35" s="43"/>
      <c r="G35" s="23" t="s">
        <v>40</v>
      </c>
      <c r="H35" s="47" t="str">
        <f>B29</f>
        <v>INTERNACIONAL - BOGOTÁ</v>
      </c>
      <c r="I35" s="29"/>
      <c r="J35" s="29"/>
      <c r="K35" s="45" t="str">
        <f t="shared" si="4"/>
        <v>MANIZALES H. C. - CALDAS</v>
      </c>
      <c r="L35" s="2"/>
      <c r="M35" s="2"/>
      <c r="N35" s="2"/>
      <c r="O35" s="2"/>
      <c r="P35" s="2"/>
      <c r="Q35" s="2"/>
      <c r="R35" s="2"/>
      <c r="S35" s="2"/>
      <c r="T35" s="2"/>
      <c r="U35" s="2"/>
      <c r="V35" s="2"/>
      <c r="W35" s="2"/>
      <c r="X35" s="2"/>
      <c r="Y35" s="2"/>
      <c r="Z35" s="2"/>
    </row>
    <row r="36" spans="1:26" ht="15.75" customHeight="1">
      <c r="A36" s="52"/>
      <c r="B36" s="53"/>
      <c r="C36" s="51">
        <v>5</v>
      </c>
      <c r="D36" s="42">
        <v>3</v>
      </c>
      <c r="E36" s="260"/>
      <c r="F36" s="43"/>
      <c r="G36" s="23" t="s">
        <v>40</v>
      </c>
      <c r="H36" s="47" t="str">
        <f t="shared" ref="H36:H37" si="5">B33</f>
        <v>FCM ROLLING - CALDAS</v>
      </c>
      <c r="I36" s="29"/>
      <c r="J36" s="29"/>
      <c r="K36" s="45" t="str">
        <f>B31</f>
        <v xml:space="preserve">PUMAS - VALLE DEL CAUCA </v>
      </c>
      <c r="L36" s="2"/>
      <c r="M36" s="2"/>
      <c r="N36" s="2"/>
      <c r="O36" s="2"/>
      <c r="P36" s="2"/>
      <c r="Q36" s="2"/>
      <c r="R36" s="2"/>
      <c r="S36" s="2"/>
      <c r="T36" s="2"/>
      <c r="U36" s="2"/>
      <c r="V36" s="2"/>
      <c r="W36" s="2"/>
      <c r="X36" s="2"/>
      <c r="Y36" s="2"/>
      <c r="Z36" s="2"/>
    </row>
    <row r="37" spans="1:26" ht="15.75" customHeight="1">
      <c r="A37" s="52"/>
      <c r="B37" s="53"/>
      <c r="C37" s="43">
        <v>6</v>
      </c>
      <c r="D37" s="42">
        <v>2</v>
      </c>
      <c r="E37" s="258"/>
      <c r="F37" s="43"/>
      <c r="G37" s="23" t="s">
        <v>40</v>
      </c>
      <c r="H37" s="44" t="str">
        <f t="shared" si="5"/>
        <v>CORAZONISTA - BOGOTÁ</v>
      </c>
      <c r="I37" s="29"/>
      <c r="J37" s="29"/>
      <c r="K37" s="45" t="str">
        <f t="shared" ref="K37:K38" si="6">B30</f>
        <v>REAL H. C. - ANTIOQUIA</v>
      </c>
      <c r="L37" s="2"/>
      <c r="M37" s="2"/>
      <c r="N37" s="2"/>
      <c r="O37" s="2"/>
      <c r="P37" s="2"/>
      <c r="Q37" s="2"/>
      <c r="R37" s="2"/>
      <c r="S37" s="2"/>
      <c r="T37" s="2"/>
      <c r="U37" s="2"/>
      <c r="V37" s="2"/>
      <c r="W37" s="2"/>
      <c r="X37" s="2"/>
      <c r="Y37" s="2"/>
      <c r="Z37" s="2"/>
    </row>
    <row r="38" spans="1:26" ht="15.75" customHeight="1">
      <c r="A38" s="52"/>
      <c r="B38" s="53"/>
      <c r="C38" s="43">
        <v>1</v>
      </c>
      <c r="D38" s="42">
        <v>3</v>
      </c>
      <c r="E38" s="259">
        <v>4</v>
      </c>
      <c r="F38" s="43"/>
      <c r="G38" s="23" t="s">
        <v>41</v>
      </c>
      <c r="H38" s="47" t="str">
        <f>B29</f>
        <v>INTERNACIONAL - BOGOTÁ</v>
      </c>
      <c r="I38" s="29"/>
      <c r="J38" s="29"/>
      <c r="K38" s="45" t="str">
        <f t="shared" si="6"/>
        <v xml:space="preserve">PUMAS - VALLE DEL CAUCA </v>
      </c>
      <c r="L38" s="2"/>
      <c r="M38" s="2"/>
      <c r="N38" s="2"/>
      <c r="O38" s="2"/>
      <c r="P38" s="2"/>
      <c r="Q38" s="2"/>
      <c r="R38" s="2"/>
      <c r="S38" s="2"/>
      <c r="T38" s="2"/>
      <c r="U38" s="2"/>
      <c r="V38" s="2"/>
      <c r="W38" s="2"/>
      <c r="X38" s="2"/>
      <c r="Y38" s="2"/>
      <c r="Z38" s="2"/>
    </row>
    <row r="39" spans="1:26" ht="15.75" customHeight="1">
      <c r="A39" s="52"/>
      <c r="B39" s="53"/>
      <c r="C39" s="43">
        <v>4</v>
      </c>
      <c r="D39" s="42">
        <v>2</v>
      </c>
      <c r="E39" s="260"/>
      <c r="F39" s="43"/>
      <c r="G39" s="23" t="s">
        <v>41</v>
      </c>
      <c r="H39" s="44" t="str">
        <f>B32</f>
        <v>MANIZALES H. C. - CALDAS</v>
      </c>
      <c r="I39" s="29"/>
      <c r="J39" s="29"/>
      <c r="K39" s="45" t="str">
        <f>B30</f>
        <v>REAL H. C. - ANTIOQUIA</v>
      </c>
      <c r="L39" s="2"/>
      <c r="M39" s="2"/>
      <c r="N39" s="2"/>
      <c r="O39" s="2"/>
      <c r="P39" s="2"/>
      <c r="Q39" s="2"/>
      <c r="R39" s="2"/>
      <c r="S39" s="2"/>
      <c r="T39" s="2"/>
      <c r="U39" s="2"/>
      <c r="V39" s="2"/>
      <c r="W39" s="2"/>
      <c r="X39" s="2"/>
      <c r="Y39" s="2"/>
      <c r="Z39" s="2"/>
    </row>
    <row r="40" spans="1:26" ht="15.75" customHeight="1">
      <c r="A40" s="52"/>
      <c r="B40" s="53" t="s">
        <v>42</v>
      </c>
      <c r="C40" s="43">
        <v>5</v>
      </c>
      <c r="D40" s="42">
        <v>6</v>
      </c>
      <c r="E40" s="258"/>
      <c r="F40" s="43"/>
      <c r="G40" s="23" t="s">
        <v>41</v>
      </c>
      <c r="H40" s="44" t="s">
        <v>13</v>
      </c>
      <c r="I40" s="29"/>
      <c r="J40" s="29"/>
      <c r="K40" s="45" t="str">
        <f>B34</f>
        <v>CORAZONISTA - BOGOTÁ</v>
      </c>
      <c r="L40" s="2"/>
      <c r="M40" s="2"/>
      <c r="N40" s="2"/>
      <c r="O40" s="2"/>
      <c r="P40" s="2"/>
      <c r="Q40" s="2"/>
      <c r="R40" s="2"/>
      <c r="S40" s="2"/>
      <c r="T40" s="2"/>
      <c r="U40" s="2"/>
      <c r="V40" s="2"/>
      <c r="W40" s="2"/>
      <c r="X40" s="2"/>
      <c r="Y40" s="2"/>
      <c r="Z40" s="2"/>
    </row>
    <row r="41" spans="1:26" ht="15.75" customHeight="1">
      <c r="A41" s="52"/>
      <c r="B41" s="53" t="s">
        <v>43</v>
      </c>
      <c r="C41" s="43">
        <v>1</v>
      </c>
      <c r="D41" s="42">
        <v>2</v>
      </c>
      <c r="E41" s="259">
        <v>5</v>
      </c>
      <c r="F41" s="43"/>
      <c r="G41" s="23" t="s">
        <v>44</v>
      </c>
      <c r="H41" s="54" t="str">
        <f>B29</f>
        <v>INTERNACIONAL - BOGOTÁ</v>
      </c>
      <c r="I41" s="29"/>
      <c r="J41" s="29"/>
      <c r="K41" s="40" t="str">
        <f>B30</f>
        <v>REAL H. C. - ANTIOQUIA</v>
      </c>
      <c r="L41" s="2"/>
      <c r="M41" s="2"/>
      <c r="N41" s="2"/>
      <c r="O41" s="2"/>
      <c r="P41" s="2"/>
      <c r="Q41" s="2"/>
      <c r="R41" s="2"/>
      <c r="S41" s="2"/>
      <c r="T41" s="2"/>
      <c r="U41" s="2"/>
      <c r="V41" s="2"/>
      <c r="W41" s="2"/>
      <c r="X41" s="2"/>
      <c r="Y41" s="2"/>
      <c r="Z41" s="2"/>
    </row>
    <row r="42" spans="1:26" ht="15.75" customHeight="1">
      <c r="A42" s="52"/>
      <c r="B42" s="53"/>
      <c r="C42" s="43">
        <v>3</v>
      </c>
      <c r="D42" s="42">
        <v>6</v>
      </c>
      <c r="E42" s="260"/>
      <c r="F42" s="43"/>
      <c r="G42" s="23" t="s">
        <v>44</v>
      </c>
      <c r="H42" s="55" t="str">
        <f t="shared" ref="H42:H43" si="7">B31</f>
        <v xml:space="preserve">PUMAS - VALLE DEL CAUCA </v>
      </c>
      <c r="I42" s="29"/>
      <c r="J42" s="29"/>
      <c r="K42" s="40" t="str">
        <f>B34</f>
        <v>CORAZONISTA - BOGOTÁ</v>
      </c>
      <c r="L42" s="2"/>
      <c r="M42" s="2"/>
      <c r="N42" s="2"/>
      <c r="O42" s="2"/>
      <c r="P42" s="2"/>
      <c r="Q42" s="2"/>
      <c r="R42" s="2"/>
      <c r="S42" s="2"/>
      <c r="T42" s="2"/>
      <c r="U42" s="2"/>
      <c r="V42" s="2"/>
      <c r="W42" s="2"/>
      <c r="X42" s="2"/>
      <c r="Y42" s="2"/>
      <c r="Z42" s="2"/>
    </row>
    <row r="43" spans="1:26" ht="15.75" customHeight="1">
      <c r="A43" s="56"/>
      <c r="B43" s="57"/>
      <c r="C43" s="58">
        <v>4</v>
      </c>
      <c r="D43" s="42">
        <v>5</v>
      </c>
      <c r="E43" s="258"/>
      <c r="F43" s="43"/>
      <c r="G43" s="23" t="s">
        <v>44</v>
      </c>
      <c r="H43" s="55" t="str">
        <f t="shared" si="7"/>
        <v>MANIZALES H. C. - CALDAS</v>
      </c>
      <c r="I43" s="29"/>
      <c r="J43" s="29"/>
      <c r="K43" s="40" t="str">
        <f>B33</f>
        <v>FCM ROLLING - CALDAS</v>
      </c>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sheetData>
  <sheetProtection algorithmName="SHA-512" hashValue="nRjy/EqGhyL86FK9/rUsbaZnEdECwVUjBUpr4feU2oxAHQxnm1edwPsxWikfBSNAU35jkqpOfyU3bE24U57eSQ==" saltValue="6obllBL4UQQczg6GWeuvyw==" spinCount="100000" sheet="1" objects="1" scenarios="1"/>
  <mergeCells count="32">
    <mergeCell ref="H3:K4"/>
    <mergeCell ref="H5:K6"/>
    <mergeCell ref="A1:K1"/>
    <mergeCell ref="A2:K2"/>
    <mergeCell ref="A3:A4"/>
    <mergeCell ref="B3:B4"/>
    <mergeCell ref="C3:G3"/>
    <mergeCell ref="D4:G4"/>
    <mergeCell ref="D5:G5"/>
    <mergeCell ref="D6:G6"/>
    <mergeCell ref="D7:G7"/>
    <mergeCell ref="C8:G8"/>
    <mergeCell ref="D9:G9"/>
    <mergeCell ref="D10:G10"/>
    <mergeCell ref="D11:G11"/>
    <mergeCell ref="A13:K13"/>
    <mergeCell ref="D12:G12"/>
    <mergeCell ref="E14:E15"/>
    <mergeCell ref="E16:E17"/>
    <mergeCell ref="E18:E19"/>
    <mergeCell ref="A20:K20"/>
    <mergeCell ref="E21:E22"/>
    <mergeCell ref="E23:E24"/>
    <mergeCell ref="E38:E40"/>
    <mergeCell ref="E41:E43"/>
    <mergeCell ref="E25:E26"/>
    <mergeCell ref="A27:K27"/>
    <mergeCell ref="C28:E28"/>
    <mergeCell ref="I28:J28"/>
    <mergeCell ref="E29:E31"/>
    <mergeCell ref="E32:E34"/>
    <mergeCell ref="E35:E37"/>
  </mergeCells>
  <pageMargins left="0.70866141732283472" right="0.70866141732283472" top="0.74803149606299213" bottom="0.74803149606299213"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77"/>
  <sheetViews>
    <sheetView showGridLines="0" workbookViewId="0">
      <selection sqref="A1:H1"/>
    </sheetView>
  </sheetViews>
  <sheetFormatPr baseColWidth="10" defaultColWidth="14.42578125" defaultRowHeight="15" customHeight="1"/>
  <cols>
    <col min="1" max="1" width="11.5703125" customWidth="1"/>
    <col min="3" max="3" width="4.5703125" customWidth="1"/>
    <col min="4" max="4" width="23.140625" customWidth="1"/>
    <col min="5" max="5" width="35.140625" customWidth="1"/>
    <col min="6" max="7" width="5.85546875" customWidth="1"/>
    <col min="8" max="8" width="35.5703125" customWidth="1"/>
    <col min="9" max="9" width="2" hidden="1" customWidth="1"/>
    <col min="12" max="12" width="0.140625" hidden="1" customWidth="1"/>
  </cols>
  <sheetData>
    <row r="1" spans="1:26" ht="116.25" customHeight="1">
      <c r="A1" s="297"/>
      <c r="B1" s="255"/>
      <c r="C1" s="255"/>
      <c r="D1" s="255"/>
      <c r="E1" s="255"/>
      <c r="F1" s="255"/>
      <c r="G1" s="255"/>
      <c r="H1" s="256"/>
      <c r="I1" s="59"/>
      <c r="J1" s="60"/>
      <c r="K1" s="60" t="s">
        <v>43</v>
      </c>
      <c r="L1" s="60"/>
      <c r="M1" s="60"/>
      <c r="N1" s="60"/>
      <c r="O1" s="60"/>
      <c r="P1" s="60"/>
      <c r="Q1" s="2"/>
      <c r="R1" s="2"/>
      <c r="S1" s="2"/>
      <c r="T1" s="2"/>
      <c r="U1" s="2"/>
      <c r="V1" s="2"/>
      <c r="W1" s="2"/>
      <c r="X1" s="2"/>
      <c r="Y1" s="2"/>
      <c r="Z1" s="2"/>
    </row>
    <row r="2" spans="1:26" ht="15" customHeight="1">
      <c r="A2" s="290" t="s">
        <v>45</v>
      </c>
      <c r="B2" s="255"/>
      <c r="C2" s="255"/>
      <c r="D2" s="255"/>
      <c r="E2" s="255"/>
      <c r="F2" s="255"/>
      <c r="G2" s="255"/>
      <c r="H2" s="256"/>
      <c r="I2" s="59"/>
      <c r="J2" s="60"/>
      <c r="K2" s="60"/>
      <c r="L2" s="60"/>
      <c r="M2" s="60"/>
      <c r="N2" s="60"/>
      <c r="O2" s="60"/>
      <c r="P2" s="60"/>
      <c r="Q2" s="2"/>
      <c r="R2" s="2"/>
      <c r="S2" s="2"/>
      <c r="T2" s="2"/>
      <c r="U2" s="2"/>
      <c r="V2" s="2"/>
      <c r="W2" s="2"/>
      <c r="X2" s="2"/>
      <c r="Y2" s="2"/>
      <c r="Z2" s="2"/>
    </row>
    <row r="3" spans="1:26" ht="15" customHeight="1">
      <c r="A3" s="290" t="s">
        <v>46</v>
      </c>
      <c r="B3" s="255"/>
      <c r="C3" s="255"/>
      <c r="D3" s="255"/>
      <c r="E3" s="255"/>
      <c r="F3" s="255"/>
      <c r="G3" s="255"/>
      <c r="H3" s="256"/>
      <c r="I3" s="59"/>
      <c r="J3" s="60"/>
      <c r="K3" s="60"/>
      <c r="L3" s="60"/>
      <c r="M3" s="60"/>
      <c r="N3" s="60"/>
      <c r="O3" s="60"/>
      <c r="P3" s="60"/>
      <c r="Q3" s="2"/>
      <c r="R3" s="2"/>
      <c r="S3" s="2"/>
      <c r="T3" s="2"/>
      <c r="U3" s="2"/>
      <c r="V3" s="2"/>
      <c r="W3" s="2"/>
      <c r="X3" s="2"/>
      <c r="Y3" s="2"/>
      <c r="Z3" s="2"/>
    </row>
    <row r="4" spans="1:26" ht="15" customHeight="1">
      <c r="A4" s="298">
        <v>0.35416666666666669</v>
      </c>
      <c r="B4" s="256"/>
      <c r="C4" s="291" t="s">
        <v>47</v>
      </c>
      <c r="D4" s="255"/>
      <c r="E4" s="255"/>
      <c r="F4" s="255"/>
      <c r="G4" s="255"/>
      <c r="H4" s="256"/>
      <c r="I4" s="61"/>
      <c r="J4" s="60"/>
      <c r="K4" s="60"/>
      <c r="L4" s="60"/>
      <c r="M4" s="60"/>
      <c r="N4" s="60"/>
      <c r="O4" s="60"/>
      <c r="P4" s="60"/>
      <c r="Q4" s="2"/>
      <c r="R4" s="2"/>
      <c r="S4" s="2"/>
      <c r="T4" s="2"/>
      <c r="U4" s="2"/>
      <c r="V4" s="2"/>
      <c r="W4" s="2"/>
      <c r="X4" s="2"/>
      <c r="Y4" s="2"/>
      <c r="Z4" s="2"/>
    </row>
    <row r="5" spans="1:26" ht="15" customHeight="1">
      <c r="A5" s="295">
        <v>0.375</v>
      </c>
      <c r="B5" s="256"/>
      <c r="C5" s="291" t="s">
        <v>48</v>
      </c>
      <c r="D5" s="255"/>
      <c r="E5" s="255"/>
      <c r="F5" s="255"/>
      <c r="G5" s="255"/>
      <c r="H5" s="256"/>
      <c r="I5" s="61"/>
      <c r="J5" s="60"/>
      <c r="K5" s="60"/>
      <c r="L5" s="60"/>
      <c r="M5" s="60"/>
      <c r="N5" s="60"/>
      <c r="O5" s="60"/>
      <c r="P5" s="60"/>
      <c r="Q5" s="2"/>
      <c r="R5" s="2"/>
      <c r="S5" s="2"/>
      <c r="T5" s="2"/>
      <c r="U5" s="2"/>
      <c r="V5" s="2"/>
      <c r="W5" s="2"/>
      <c r="X5" s="2"/>
      <c r="Y5" s="2"/>
      <c r="Z5" s="2"/>
    </row>
    <row r="6" spans="1:26" ht="15" customHeight="1">
      <c r="A6" s="295">
        <v>0.39583333333333331</v>
      </c>
      <c r="B6" s="256"/>
      <c r="C6" s="291" t="s">
        <v>49</v>
      </c>
      <c r="D6" s="255"/>
      <c r="E6" s="255"/>
      <c r="F6" s="255"/>
      <c r="G6" s="255"/>
      <c r="H6" s="256"/>
      <c r="I6" s="61"/>
      <c r="J6" s="60"/>
      <c r="K6" s="60"/>
      <c r="L6" s="60"/>
      <c r="M6" s="60"/>
      <c r="N6" s="60"/>
      <c r="O6" s="60"/>
      <c r="P6" s="60"/>
      <c r="Q6" s="2"/>
      <c r="R6" s="2"/>
      <c r="S6" s="2"/>
      <c r="T6" s="2"/>
      <c r="U6" s="2"/>
      <c r="V6" s="2"/>
      <c r="W6" s="2"/>
      <c r="X6" s="2"/>
      <c r="Y6" s="2"/>
      <c r="Z6" s="2"/>
    </row>
    <row r="7" spans="1:26" ht="15" customHeight="1">
      <c r="A7" s="295">
        <v>0.41666666666666669</v>
      </c>
      <c r="B7" s="256"/>
      <c r="C7" s="291" t="s">
        <v>27</v>
      </c>
      <c r="D7" s="255"/>
      <c r="E7" s="255"/>
      <c r="F7" s="255"/>
      <c r="G7" s="255"/>
      <c r="H7" s="256"/>
      <c r="I7" s="61"/>
      <c r="J7" s="60"/>
      <c r="K7" s="60"/>
      <c r="L7" s="60"/>
      <c r="M7" s="60"/>
      <c r="N7" s="60"/>
      <c r="O7" s="60"/>
      <c r="P7" s="60"/>
      <c r="Q7" s="2"/>
      <c r="R7" s="2"/>
      <c r="S7" s="2"/>
      <c r="T7" s="2"/>
      <c r="U7" s="2"/>
      <c r="V7" s="2"/>
      <c r="W7" s="2"/>
      <c r="X7" s="2"/>
      <c r="Y7" s="2"/>
      <c r="Z7" s="2"/>
    </row>
    <row r="8" spans="1:26" ht="15" customHeight="1">
      <c r="A8" s="295">
        <v>0.4375</v>
      </c>
      <c r="B8" s="256"/>
      <c r="C8" s="291" t="s">
        <v>50</v>
      </c>
      <c r="D8" s="255"/>
      <c r="E8" s="255"/>
      <c r="F8" s="255"/>
      <c r="G8" s="255"/>
      <c r="H8" s="256"/>
      <c r="I8" s="61"/>
      <c r="J8" s="60"/>
      <c r="K8" s="60"/>
      <c r="L8" s="60"/>
      <c r="M8" s="60"/>
      <c r="N8" s="60"/>
      <c r="O8" s="60"/>
      <c r="P8" s="60"/>
      <c r="Q8" s="2"/>
      <c r="R8" s="2"/>
      <c r="S8" s="2"/>
      <c r="T8" s="2"/>
      <c r="U8" s="2"/>
      <c r="V8" s="2"/>
      <c r="W8" s="2"/>
      <c r="X8" s="2"/>
      <c r="Y8" s="2"/>
      <c r="Z8" s="2"/>
    </row>
    <row r="9" spans="1:26" ht="15" customHeight="1">
      <c r="A9" s="289">
        <v>0.45833333333333331</v>
      </c>
      <c r="B9" s="255"/>
      <c r="C9" s="291" t="s">
        <v>10</v>
      </c>
      <c r="D9" s="255"/>
      <c r="E9" s="255"/>
      <c r="F9" s="255"/>
      <c r="G9" s="255"/>
      <c r="H9" s="256"/>
      <c r="I9" s="62"/>
      <c r="J9" s="60"/>
      <c r="K9" s="60"/>
      <c r="L9" s="60"/>
      <c r="M9" s="60"/>
      <c r="N9" s="60"/>
      <c r="O9" s="60"/>
      <c r="P9" s="60"/>
      <c r="Q9" s="2"/>
      <c r="R9" s="2"/>
      <c r="S9" s="2"/>
      <c r="T9" s="2"/>
      <c r="U9" s="2"/>
      <c r="V9" s="2"/>
      <c r="W9" s="2"/>
      <c r="X9" s="2"/>
      <c r="Y9" s="2"/>
      <c r="Z9" s="2"/>
    </row>
    <row r="10" spans="1:26" ht="15" customHeight="1">
      <c r="A10" s="290" t="s">
        <v>51</v>
      </c>
      <c r="B10" s="255"/>
      <c r="C10" s="291" t="s">
        <v>19</v>
      </c>
      <c r="D10" s="255"/>
      <c r="E10" s="63"/>
      <c r="F10" s="63"/>
      <c r="G10" s="63"/>
      <c r="H10" s="64"/>
      <c r="I10" s="65"/>
      <c r="J10" s="60"/>
      <c r="K10" s="60"/>
      <c r="L10" s="60"/>
      <c r="M10" s="60"/>
      <c r="N10" s="60"/>
      <c r="O10" s="60"/>
      <c r="P10" s="60"/>
      <c r="Q10" s="2"/>
      <c r="R10" s="2"/>
      <c r="S10" s="2"/>
      <c r="T10" s="2"/>
      <c r="U10" s="2"/>
      <c r="V10" s="2"/>
      <c r="W10" s="2"/>
      <c r="X10" s="2"/>
      <c r="Y10" s="2"/>
      <c r="Z10" s="2"/>
    </row>
    <row r="11" spans="1:26" ht="15" customHeight="1">
      <c r="A11" s="289">
        <v>0</v>
      </c>
      <c r="B11" s="256"/>
      <c r="C11" s="291" t="s">
        <v>35</v>
      </c>
      <c r="D11" s="255"/>
      <c r="E11" s="255"/>
      <c r="F11" s="255"/>
      <c r="G11" s="255"/>
      <c r="H11" s="256"/>
      <c r="I11" s="61"/>
      <c r="J11" s="60"/>
      <c r="K11" s="60"/>
      <c r="L11" s="60"/>
      <c r="M11" s="60"/>
      <c r="N11" s="60"/>
      <c r="O11" s="60"/>
      <c r="P11" s="60"/>
      <c r="Q11" s="2"/>
      <c r="R11" s="2"/>
      <c r="S11" s="2"/>
      <c r="T11" s="2"/>
      <c r="U11" s="2"/>
      <c r="V11" s="2"/>
      <c r="W11" s="2"/>
      <c r="X11" s="2"/>
      <c r="Y11" s="2"/>
      <c r="Z11" s="2"/>
    </row>
    <row r="12" spans="1:26" ht="15" customHeight="1">
      <c r="A12" s="292"/>
      <c r="B12" s="255"/>
      <c r="C12" s="255"/>
      <c r="D12" s="255"/>
      <c r="E12" s="255"/>
      <c r="F12" s="255"/>
      <c r="G12" s="255"/>
      <c r="H12" s="256"/>
      <c r="I12" s="65"/>
      <c r="J12" s="60"/>
      <c r="K12" s="60"/>
      <c r="L12" s="60"/>
      <c r="M12" s="60"/>
      <c r="N12" s="60"/>
      <c r="O12" s="60"/>
      <c r="P12" s="60"/>
      <c r="Q12" s="2"/>
      <c r="R12" s="2"/>
      <c r="S12" s="2"/>
      <c r="T12" s="2"/>
      <c r="U12" s="2"/>
      <c r="V12" s="2"/>
      <c r="W12" s="2"/>
      <c r="X12" s="2"/>
      <c r="Y12" s="2"/>
      <c r="Z12" s="2"/>
    </row>
    <row r="13" spans="1:26" ht="15" customHeight="1">
      <c r="A13" s="293" t="s">
        <v>52</v>
      </c>
      <c r="B13" s="255"/>
      <c r="C13" s="255"/>
      <c r="D13" s="255"/>
      <c r="E13" s="255"/>
      <c r="F13" s="255"/>
      <c r="G13" s="255"/>
      <c r="H13" s="256"/>
      <c r="I13" s="66"/>
      <c r="J13" s="60"/>
      <c r="K13" s="60"/>
      <c r="L13" s="60"/>
      <c r="M13" s="60"/>
      <c r="N13" s="60"/>
      <c r="O13" s="60"/>
      <c r="P13" s="60"/>
      <c r="Q13" s="2"/>
      <c r="R13" s="2"/>
      <c r="S13" s="2"/>
      <c r="T13" s="2"/>
      <c r="U13" s="2"/>
      <c r="V13" s="2"/>
      <c r="W13" s="2"/>
      <c r="X13" s="2"/>
      <c r="Y13" s="2"/>
      <c r="Z13" s="2"/>
    </row>
    <row r="14" spans="1:26" ht="15.75">
      <c r="A14" s="67" t="s">
        <v>53</v>
      </c>
      <c r="B14" s="67" t="s">
        <v>54</v>
      </c>
      <c r="C14" s="67" t="s">
        <v>29</v>
      </c>
      <c r="D14" s="67" t="s">
        <v>55</v>
      </c>
      <c r="E14" s="67" t="s">
        <v>33</v>
      </c>
      <c r="F14" s="293" t="s">
        <v>56</v>
      </c>
      <c r="G14" s="256"/>
      <c r="H14" s="67"/>
      <c r="I14" s="68"/>
      <c r="J14" s="60"/>
      <c r="K14" s="60"/>
      <c r="L14" s="60"/>
      <c r="M14" s="60"/>
      <c r="N14" s="60"/>
      <c r="O14" s="60"/>
      <c r="P14" s="60"/>
      <c r="Q14" s="2"/>
      <c r="R14" s="2"/>
      <c r="S14" s="2"/>
      <c r="T14" s="2"/>
      <c r="U14" s="2"/>
      <c r="V14" s="2"/>
      <c r="W14" s="2"/>
      <c r="X14" s="2"/>
      <c r="Y14" s="2"/>
      <c r="Z14" s="2"/>
    </row>
    <row r="15" spans="1:26" ht="15.75">
      <c r="A15" s="69">
        <v>0.33333333333333331</v>
      </c>
      <c r="B15" s="70">
        <v>0.38541666666666669</v>
      </c>
      <c r="C15" s="71">
        <v>1</v>
      </c>
      <c r="D15" s="71" t="s">
        <v>57</v>
      </c>
      <c r="E15" s="72" t="s">
        <v>10</v>
      </c>
      <c r="F15" s="73">
        <v>7</v>
      </c>
      <c r="G15" s="73">
        <v>0</v>
      </c>
      <c r="H15" s="74" t="s">
        <v>58</v>
      </c>
      <c r="I15" s="68"/>
      <c r="J15" s="60"/>
      <c r="K15" s="60"/>
      <c r="L15" s="60"/>
      <c r="M15" s="60"/>
      <c r="N15" s="60"/>
      <c r="O15" s="60"/>
      <c r="P15" s="60"/>
      <c r="Q15" s="2"/>
      <c r="R15" s="2"/>
      <c r="S15" s="2"/>
      <c r="T15" s="2"/>
      <c r="U15" s="2"/>
      <c r="V15" s="2"/>
      <c r="W15" s="2"/>
      <c r="X15" s="2"/>
      <c r="Y15" s="2"/>
      <c r="Z15" s="2"/>
    </row>
    <row r="16" spans="1:26" ht="15.75">
      <c r="A16" s="70">
        <v>0.38541666666666669</v>
      </c>
      <c r="B16" s="75">
        <v>0.4375</v>
      </c>
      <c r="C16" s="23">
        <v>2</v>
      </c>
      <c r="D16" s="23" t="s">
        <v>57</v>
      </c>
      <c r="E16" s="76" t="s">
        <v>59</v>
      </c>
      <c r="F16" s="73">
        <v>6</v>
      </c>
      <c r="G16" s="73">
        <v>1</v>
      </c>
      <c r="H16" s="77" t="s">
        <v>13</v>
      </c>
      <c r="I16" s="68"/>
      <c r="J16" s="60"/>
      <c r="K16" s="60"/>
      <c r="L16" s="60"/>
      <c r="M16" s="60"/>
      <c r="N16" s="60"/>
      <c r="O16" s="60"/>
      <c r="P16" s="60"/>
      <c r="Q16" s="2"/>
      <c r="R16" s="2"/>
      <c r="S16" s="2"/>
      <c r="T16" s="2"/>
      <c r="U16" s="2"/>
      <c r="V16" s="2"/>
      <c r="W16" s="2"/>
      <c r="X16" s="2"/>
      <c r="Y16" s="2"/>
      <c r="Z16" s="2"/>
    </row>
    <row r="17" spans="1:26">
      <c r="A17" s="75">
        <v>0.4375</v>
      </c>
      <c r="B17" s="75">
        <v>0.47916666666666669</v>
      </c>
      <c r="C17" s="23">
        <v>3</v>
      </c>
      <c r="D17" s="23" t="s">
        <v>60</v>
      </c>
      <c r="E17" s="76" t="s">
        <v>35</v>
      </c>
      <c r="F17" s="73">
        <v>5</v>
      </c>
      <c r="G17" s="73">
        <v>1</v>
      </c>
      <c r="H17" s="77" t="s">
        <v>19</v>
      </c>
      <c r="I17" s="60"/>
      <c r="J17" s="60"/>
      <c r="K17" s="60"/>
      <c r="L17" s="60"/>
      <c r="M17" s="60"/>
      <c r="N17" s="60"/>
      <c r="O17" s="60"/>
      <c r="P17" s="60"/>
      <c r="Q17" s="2"/>
      <c r="R17" s="2"/>
      <c r="S17" s="2"/>
      <c r="T17" s="2"/>
      <c r="U17" s="2"/>
      <c r="V17" s="2"/>
      <c r="W17" s="2"/>
      <c r="X17" s="2"/>
      <c r="Y17" s="2"/>
      <c r="Z17" s="2"/>
    </row>
    <row r="18" spans="1:26">
      <c r="A18" s="75">
        <v>0.47916666666666669</v>
      </c>
      <c r="B18" s="75">
        <v>0.52083333333333337</v>
      </c>
      <c r="C18" s="23">
        <v>4</v>
      </c>
      <c r="D18" s="23" t="s">
        <v>60</v>
      </c>
      <c r="E18" s="76" t="s">
        <v>37</v>
      </c>
      <c r="F18" s="73">
        <v>4</v>
      </c>
      <c r="G18" s="73">
        <v>8</v>
      </c>
      <c r="H18" s="77" t="s">
        <v>13</v>
      </c>
      <c r="I18" s="60"/>
      <c r="J18" s="60"/>
      <c r="K18" s="60"/>
      <c r="L18" s="60"/>
      <c r="M18" s="60"/>
      <c r="N18" s="60"/>
      <c r="O18" s="60"/>
      <c r="P18" s="60"/>
      <c r="Q18" s="2"/>
      <c r="R18" s="2"/>
      <c r="S18" s="2"/>
      <c r="T18" s="2"/>
      <c r="U18" s="2"/>
      <c r="V18" s="2"/>
      <c r="W18" s="2"/>
      <c r="X18" s="2"/>
      <c r="Y18" s="2"/>
      <c r="Z18" s="2"/>
    </row>
    <row r="19" spans="1:26">
      <c r="A19" s="75">
        <v>0.52083333333333337</v>
      </c>
      <c r="B19" s="75">
        <v>0.5625</v>
      </c>
      <c r="C19" s="23">
        <v>5</v>
      </c>
      <c r="D19" s="23" t="s">
        <v>60</v>
      </c>
      <c r="E19" s="76" t="s">
        <v>38</v>
      </c>
      <c r="F19" s="73">
        <v>1</v>
      </c>
      <c r="G19" s="73">
        <v>2</v>
      </c>
      <c r="H19" s="77" t="s">
        <v>61</v>
      </c>
      <c r="I19" s="60"/>
      <c r="J19" s="60"/>
      <c r="K19" s="60"/>
      <c r="L19" s="60"/>
      <c r="M19" s="60"/>
      <c r="N19" s="60"/>
      <c r="O19" s="60"/>
      <c r="P19" s="60"/>
      <c r="Q19" s="2"/>
      <c r="R19" s="2"/>
      <c r="S19" s="2"/>
      <c r="T19" s="2"/>
      <c r="U19" s="2"/>
      <c r="V19" s="2"/>
      <c r="W19" s="2"/>
      <c r="X19" s="2"/>
      <c r="Y19" s="2"/>
      <c r="Z19" s="2"/>
    </row>
    <row r="20" spans="1:26">
      <c r="A20" s="75">
        <v>0.5625</v>
      </c>
      <c r="B20" s="75">
        <v>0.61458333333333337</v>
      </c>
      <c r="C20" s="23">
        <v>6</v>
      </c>
      <c r="D20" s="23" t="s">
        <v>62</v>
      </c>
      <c r="E20" s="76" t="s">
        <v>27</v>
      </c>
      <c r="F20" s="73">
        <v>3</v>
      </c>
      <c r="G20" s="73">
        <v>4</v>
      </c>
      <c r="H20" s="77" t="s">
        <v>19</v>
      </c>
      <c r="I20" s="60"/>
      <c r="J20" s="60"/>
      <c r="K20" s="60"/>
      <c r="L20" s="60"/>
      <c r="M20" s="78"/>
      <c r="N20" s="79"/>
      <c r="O20" s="79"/>
      <c r="P20" s="79"/>
      <c r="Q20" s="2"/>
      <c r="R20" s="2"/>
      <c r="S20" s="2"/>
      <c r="T20" s="2"/>
      <c r="U20" s="2"/>
      <c r="V20" s="2"/>
      <c r="W20" s="2"/>
      <c r="X20" s="2"/>
      <c r="Y20" s="2"/>
      <c r="Z20" s="2"/>
    </row>
    <row r="21" spans="1:26" ht="15.75" customHeight="1">
      <c r="A21" s="75">
        <v>0.61458333333333337</v>
      </c>
      <c r="B21" s="75">
        <v>0.66666666666666663</v>
      </c>
      <c r="C21" s="23">
        <v>7</v>
      </c>
      <c r="D21" s="23" t="s">
        <v>62</v>
      </c>
      <c r="E21" s="76" t="s">
        <v>63</v>
      </c>
      <c r="F21" s="73">
        <v>1</v>
      </c>
      <c r="G21" s="73">
        <v>2</v>
      </c>
      <c r="H21" s="77" t="s">
        <v>64</v>
      </c>
      <c r="I21" s="2"/>
      <c r="J21" s="60"/>
      <c r="K21" s="60"/>
      <c r="L21" s="60"/>
      <c r="M21" s="60"/>
      <c r="N21" s="60"/>
      <c r="O21" s="60"/>
      <c r="P21" s="60"/>
      <c r="Q21" s="2"/>
      <c r="R21" s="2"/>
      <c r="S21" s="2"/>
      <c r="T21" s="2"/>
      <c r="U21" s="2"/>
      <c r="V21" s="2"/>
      <c r="W21" s="2"/>
      <c r="X21" s="2"/>
      <c r="Y21" s="2"/>
      <c r="Z21" s="2"/>
    </row>
    <row r="22" spans="1:26" ht="15.75" customHeight="1">
      <c r="A22" s="75">
        <v>0.66666666666666663</v>
      </c>
      <c r="B22" s="75">
        <v>0.70833333333333337</v>
      </c>
      <c r="C22" s="23">
        <v>8</v>
      </c>
      <c r="D22" s="23" t="s">
        <v>65</v>
      </c>
      <c r="E22" s="76" t="s">
        <v>35</v>
      </c>
      <c r="F22" s="73">
        <v>6</v>
      </c>
      <c r="G22" s="73">
        <v>1</v>
      </c>
      <c r="H22" s="77" t="s">
        <v>13</v>
      </c>
      <c r="I22" s="2"/>
      <c r="J22" s="60"/>
      <c r="K22" s="60"/>
      <c r="L22" s="60"/>
      <c r="M22" s="60"/>
      <c r="N22" s="60"/>
      <c r="O22" s="60"/>
      <c r="P22" s="60"/>
      <c r="Q22" s="2"/>
      <c r="R22" s="2"/>
      <c r="S22" s="2"/>
      <c r="T22" s="2"/>
      <c r="U22" s="2"/>
      <c r="V22" s="2"/>
      <c r="W22" s="2"/>
      <c r="X22" s="2"/>
      <c r="Y22" s="2"/>
      <c r="Z22" s="2"/>
    </row>
    <row r="23" spans="1:26" ht="15.75" customHeight="1">
      <c r="A23" s="75">
        <v>0.70833333333333337</v>
      </c>
      <c r="B23" s="75">
        <v>0.75</v>
      </c>
      <c r="C23" s="23">
        <v>9</v>
      </c>
      <c r="D23" s="23" t="s">
        <v>65</v>
      </c>
      <c r="E23" s="76" t="s">
        <v>19</v>
      </c>
      <c r="F23" s="73">
        <v>0</v>
      </c>
      <c r="G23" s="73">
        <v>4</v>
      </c>
      <c r="H23" s="77" t="s">
        <v>61</v>
      </c>
      <c r="I23" s="2"/>
      <c r="J23" s="60"/>
      <c r="K23" s="60"/>
      <c r="L23" s="60"/>
      <c r="M23" s="60"/>
      <c r="N23" s="60"/>
      <c r="O23" s="60"/>
      <c r="P23" s="60"/>
      <c r="Q23" s="2"/>
      <c r="R23" s="2"/>
      <c r="S23" s="2"/>
      <c r="T23" s="2"/>
      <c r="U23" s="2"/>
      <c r="V23" s="2"/>
      <c r="W23" s="2"/>
      <c r="X23" s="2"/>
      <c r="Y23" s="2"/>
      <c r="Z23" s="2"/>
    </row>
    <row r="24" spans="1:26" ht="15.75" customHeight="1">
      <c r="A24" s="75">
        <v>0.75</v>
      </c>
      <c r="B24" s="75">
        <v>0.79166666666666663</v>
      </c>
      <c r="C24" s="23">
        <v>10</v>
      </c>
      <c r="D24" s="23" t="s">
        <v>65</v>
      </c>
      <c r="E24" s="80" t="s">
        <v>66</v>
      </c>
      <c r="F24" s="73">
        <v>3</v>
      </c>
      <c r="G24" s="73">
        <v>4</v>
      </c>
      <c r="H24" s="77" t="s">
        <v>67</v>
      </c>
      <c r="I24" s="2"/>
      <c r="J24" s="60"/>
      <c r="K24" s="60"/>
      <c r="L24" s="60"/>
      <c r="M24" s="60"/>
      <c r="N24" s="60"/>
      <c r="O24" s="60"/>
      <c r="P24" s="60"/>
      <c r="Q24" s="2"/>
      <c r="R24" s="2"/>
      <c r="S24" s="2"/>
      <c r="T24" s="2"/>
      <c r="U24" s="2"/>
      <c r="V24" s="2"/>
      <c r="W24" s="2"/>
      <c r="X24" s="2"/>
      <c r="Y24" s="2"/>
      <c r="Z24" s="2"/>
    </row>
    <row r="25" spans="1:26" ht="15.75" customHeight="1">
      <c r="A25" s="75">
        <v>0.79166666666666663</v>
      </c>
      <c r="B25" s="75">
        <v>0.83333333333333337</v>
      </c>
      <c r="C25" s="296" t="s">
        <v>68</v>
      </c>
      <c r="D25" s="255"/>
      <c r="E25" s="255"/>
      <c r="F25" s="255"/>
      <c r="G25" s="255"/>
      <c r="H25" s="256"/>
      <c r="I25" s="66"/>
      <c r="J25" s="60"/>
      <c r="K25" s="60"/>
      <c r="L25" s="60"/>
      <c r="M25" s="60"/>
      <c r="N25" s="60"/>
      <c r="O25" s="60"/>
      <c r="P25" s="60"/>
      <c r="Q25" s="2"/>
      <c r="R25" s="2"/>
      <c r="S25" s="2"/>
      <c r="T25" s="2"/>
      <c r="U25" s="2"/>
      <c r="V25" s="2"/>
      <c r="W25" s="2"/>
      <c r="X25" s="2"/>
      <c r="Y25" s="2"/>
      <c r="Z25" s="2"/>
    </row>
    <row r="26" spans="1:26" ht="15.75" customHeight="1">
      <c r="A26" s="75">
        <v>0.83333333333333337</v>
      </c>
      <c r="B26" s="70">
        <v>0.88541666666666663</v>
      </c>
      <c r="C26" s="71">
        <v>11</v>
      </c>
      <c r="D26" s="71" t="s">
        <v>69</v>
      </c>
      <c r="E26" s="72" t="s">
        <v>15</v>
      </c>
      <c r="F26" s="81">
        <v>2</v>
      </c>
      <c r="G26" s="81">
        <v>8</v>
      </c>
      <c r="H26" s="82" t="s">
        <v>59</v>
      </c>
      <c r="I26" s="61"/>
      <c r="J26" s="61"/>
      <c r="K26" s="61"/>
      <c r="L26" s="61"/>
      <c r="M26" s="61"/>
      <c r="N26" s="61"/>
      <c r="O26" s="61"/>
      <c r="P26" s="61"/>
      <c r="Q26" s="2"/>
      <c r="R26" s="2"/>
      <c r="S26" s="2"/>
      <c r="T26" s="2"/>
      <c r="U26" s="2"/>
      <c r="V26" s="2"/>
      <c r="W26" s="2"/>
      <c r="X26" s="2"/>
      <c r="Y26" s="2"/>
      <c r="Z26" s="2"/>
    </row>
    <row r="27" spans="1:26" ht="15.75" customHeight="1">
      <c r="A27" s="70">
        <v>0.88541666666666663</v>
      </c>
      <c r="B27" s="70">
        <v>0.9375</v>
      </c>
      <c r="C27" s="71">
        <v>12</v>
      </c>
      <c r="D27" s="23" t="s">
        <v>69</v>
      </c>
      <c r="E27" s="72" t="s">
        <v>10</v>
      </c>
      <c r="F27" s="81" t="s">
        <v>70</v>
      </c>
      <c r="G27" s="81" t="s">
        <v>71</v>
      </c>
      <c r="H27" s="82" t="s">
        <v>13</v>
      </c>
      <c r="I27" s="61"/>
      <c r="J27" s="61"/>
      <c r="K27" s="61"/>
      <c r="L27" s="61"/>
      <c r="M27" s="61"/>
      <c r="N27" s="61"/>
      <c r="O27" s="61"/>
      <c r="P27" s="61"/>
      <c r="Q27" s="2"/>
      <c r="R27" s="2"/>
      <c r="S27" s="2"/>
      <c r="T27" s="2"/>
      <c r="U27" s="2"/>
      <c r="V27" s="2"/>
      <c r="W27" s="2"/>
      <c r="X27" s="2"/>
      <c r="Y27" s="2"/>
      <c r="Z27" s="2"/>
    </row>
    <row r="28" spans="1:26" ht="15.75" customHeight="1">
      <c r="A28" s="293" t="s">
        <v>72</v>
      </c>
      <c r="B28" s="255"/>
      <c r="C28" s="255"/>
      <c r="D28" s="255"/>
      <c r="E28" s="255"/>
      <c r="F28" s="255"/>
      <c r="G28" s="255"/>
      <c r="H28" s="256"/>
      <c r="I28" s="2"/>
      <c r="J28" s="2"/>
      <c r="K28" s="2"/>
      <c r="L28" s="61"/>
      <c r="M28" s="61"/>
      <c r="N28" s="61"/>
      <c r="O28" s="61"/>
      <c r="P28" s="61"/>
      <c r="Q28" s="2"/>
      <c r="R28" s="2"/>
      <c r="S28" s="60"/>
      <c r="T28" s="2"/>
      <c r="U28" s="2"/>
      <c r="V28" s="2"/>
      <c r="W28" s="2"/>
      <c r="X28" s="2"/>
      <c r="Y28" s="2"/>
      <c r="Z28" s="2"/>
    </row>
    <row r="29" spans="1:26" ht="15.75" customHeight="1">
      <c r="A29" s="67" t="s">
        <v>53</v>
      </c>
      <c r="B29" s="67" t="s">
        <v>54</v>
      </c>
      <c r="C29" s="67" t="s">
        <v>29</v>
      </c>
      <c r="D29" s="67" t="s">
        <v>55</v>
      </c>
      <c r="E29" s="67" t="s">
        <v>33</v>
      </c>
      <c r="F29" s="293" t="s">
        <v>56</v>
      </c>
      <c r="G29" s="256"/>
      <c r="H29" s="67" t="s">
        <v>33</v>
      </c>
      <c r="I29" s="61"/>
      <c r="J29" s="61"/>
      <c r="K29" s="61"/>
      <c r="L29" s="61"/>
      <c r="M29" s="61"/>
      <c r="N29" s="61"/>
      <c r="O29" s="83"/>
      <c r="P29" s="83"/>
      <c r="Q29" s="84"/>
      <c r="R29" s="84"/>
      <c r="S29" s="60"/>
      <c r="T29" s="2"/>
      <c r="U29" s="85"/>
      <c r="V29" s="86"/>
      <c r="W29" s="2"/>
      <c r="X29" s="2"/>
      <c r="Y29" s="2"/>
      <c r="Z29" s="2"/>
    </row>
    <row r="30" spans="1:26" ht="15.75" customHeight="1">
      <c r="A30" s="69">
        <v>0.33333333333333331</v>
      </c>
      <c r="B30" s="70">
        <v>0.38541666666666669</v>
      </c>
      <c r="C30" s="23">
        <v>13</v>
      </c>
      <c r="D30" s="23" t="s">
        <v>73</v>
      </c>
      <c r="E30" s="76" t="s">
        <v>27</v>
      </c>
      <c r="F30" s="73">
        <v>3</v>
      </c>
      <c r="G30" s="73">
        <v>2</v>
      </c>
      <c r="H30" s="77" t="s">
        <v>74</v>
      </c>
      <c r="I30" s="66"/>
      <c r="J30" s="60"/>
      <c r="K30" s="60"/>
      <c r="L30" s="60"/>
      <c r="M30" s="60"/>
      <c r="N30" s="60"/>
      <c r="O30" s="83"/>
      <c r="P30" s="83"/>
      <c r="Q30" s="84"/>
      <c r="R30" s="84"/>
      <c r="S30" s="60"/>
      <c r="T30" s="2"/>
      <c r="U30" s="85"/>
      <c r="V30" s="86"/>
      <c r="W30" s="2"/>
      <c r="X30" s="2"/>
      <c r="Y30" s="2"/>
      <c r="Z30" s="2"/>
    </row>
    <row r="31" spans="1:26" ht="15.75" customHeight="1">
      <c r="A31" s="87">
        <v>0.38541666666666669</v>
      </c>
      <c r="B31" s="75">
        <v>0.4375</v>
      </c>
      <c r="C31" s="23">
        <v>14</v>
      </c>
      <c r="D31" s="23" t="s">
        <v>73</v>
      </c>
      <c r="E31" s="76" t="s">
        <v>75</v>
      </c>
      <c r="F31" s="73">
        <v>3</v>
      </c>
      <c r="G31" s="73">
        <v>2</v>
      </c>
      <c r="H31" s="77" t="s">
        <v>63</v>
      </c>
      <c r="I31" s="66"/>
      <c r="J31" s="60"/>
      <c r="K31" s="60"/>
      <c r="L31" s="60"/>
      <c r="M31" s="60"/>
      <c r="N31" s="60"/>
      <c r="O31" s="83"/>
      <c r="P31" s="83"/>
      <c r="Q31" s="84"/>
      <c r="R31" s="84"/>
      <c r="S31" s="61"/>
      <c r="T31" s="2"/>
      <c r="U31" s="85"/>
      <c r="V31" s="86"/>
      <c r="W31" s="2"/>
      <c r="X31" s="2"/>
      <c r="Y31" s="2"/>
      <c r="Z31" s="2"/>
    </row>
    <row r="32" spans="1:26" ht="15.75" customHeight="1">
      <c r="A32" s="75">
        <v>0.4375</v>
      </c>
      <c r="B32" s="75">
        <v>0.47916666666666669</v>
      </c>
      <c r="C32" s="23">
        <v>15</v>
      </c>
      <c r="D32" s="71" t="s">
        <v>76</v>
      </c>
      <c r="E32" s="76" t="s">
        <v>35</v>
      </c>
      <c r="F32" s="73">
        <v>3</v>
      </c>
      <c r="G32" s="73">
        <v>1</v>
      </c>
      <c r="H32" s="77" t="s">
        <v>61</v>
      </c>
      <c r="I32" s="61"/>
      <c r="J32" s="60"/>
      <c r="K32" s="60"/>
      <c r="L32" s="60"/>
      <c r="M32" s="60"/>
      <c r="N32" s="60"/>
      <c r="O32" s="294" t="s">
        <v>43</v>
      </c>
      <c r="P32" s="276"/>
      <c r="Q32" s="276"/>
      <c r="R32" s="276"/>
      <c r="S32" s="276"/>
      <c r="T32" s="276"/>
      <c r="U32" s="276"/>
      <c r="V32" s="276"/>
      <c r="W32" s="2"/>
      <c r="X32" s="2"/>
      <c r="Y32" s="2"/>
      <c r="Z32" s="2"/>
    </row>
    <row r="33" spans="1:26" ht="15.75" customHeight="1">
      <c r="A33" s="75">
        <v>0.47916666666666669</v>
      </c>
      <c r="B33" s="75">
        <v>0.52083333333333337</v>
      </c>
      <c r="C33" s="23">
        <v>16</v>
      </c>
      <c r="D33" s="23" t="s">
        <v>76</v>
      </c>
      <c r="E33" s="76" t="s">
        <v>13</v>
      </c>
      <c r="F33" s="73">
        <v>2</v>
      </c>
      <c r="G33" s="73">
        <v>0</v>
      </c>
      <c r="H33" s="77" t="s">
        <v>67</v>
      </c>
      <c r="I33" s="61"/>
      <c r="J33" s="60"/>
      <c r="K33" s="60"/>
      <c r="L33" s="60"/>
      <c r="M33" s="60"/>
      <c r="N33" s="60"/>
      <c r="O33" s="60"/>
      <c r="P33" s="60"/>
      <c r="Q33" s="2"/>
      <c r="R33" s="2"/>
      <c r="S33" s="2"/>
      <c r="T33" s="2"/>
      <c r="U33" s="2"/>
      <c r="V33" s="2"/>
      <c r="W33" s="2"/>
      <c r="X33" s="2"/>
      <c r="Y33" s="2"/>
      <c r="Z33" s="2"/>
    </row>
    <row r="34" spans="1:26" ht="15.75" customHeight="1">
      <c r="A34" s="75">
        <v>0.52083333333333337</v>
      </c>
      <c r="B34" s="75">
        <v>0.5625</v>
      </c>
      <c r="C34" s="23">
        <v>17</v>
      </c>
      <c r="D34" s="23" t="s">
        <v>76</v>
      </c>
      <c r="E34" s="76" t="s">
        <v>19</v>
      </c>
      <c r="F34" s="73">
        <v>3</v>
      </c>
      <c r="G34" s="73">
        <v>10</v>
      </c>
      <c r="H34" s="77" t="s">
        <v>77</v>
      </c>
      <c r="I34" s="61"/>
      <c r="J34" s="60"/>
      <c r="K34" s="60"/>
      <c r="L34" s="60"/>
      <c r="M34" s="60"/>
      <c r="N34" s="60"/>
      <c r="O34" s="2"/>
      <c r="P34" s="88"/>
      <c r="Q34" s="88"/>
      <c r="R34" s="60"/>
      <c r="S34" s="2"/>
      <c r="T34" s="2"/>
      <c r="U34" s="2"/>
      <c r="V34" s="2"/>
      <c r="W34" s="2"/>
      <c r="X34" s="2"/>
      <c r="Y34" s="2"/>
      <c r="Z34" s="2"/>
    </row>
    <row r="35" spans="1:26" ht="15.75" customHeight="1">
      <c r="A35" s="75">
        <v>0.5625</v>
      </c>
      <c r="B35" s="75">
        <v>0.61458333333333337</v>
      </c>
      <c r="C35" s="71">
        <v>18</v>
      </c>
      <c r="D35" s="23" t="s">
        <v>78</v>
      </c>
      <c r="E35" s="76" t="s">
        <v>10</v>
      </c>
      <c r="F35" s="73">
        <v>4</v>
      </c>
      <c r="G35" s="73">
        <v>0</v>
      </c>
      <c r="H35" s="77" t="s">
        <v>59</v>
      </c>
      <c r="I35" s="61"/>
      <c r="J35" s="85"/>
      <c r="K35" s="60"/>
      <c r="L35" s="60"/>
      <c r="M35" s="60"/>
      <c r="N35" s="60"/>
      <c r="O35" s="60"/>
      <c r="P35" s="60"/>
      <c r="Q35" s="2"/>
      <c r="R35" s="60"/>
      <c r="S35" s="2"/>
      <c r="T35" s="2"/>
      <c r="U35" s="2"/>
      <c r="V35" s="2"/>
      <c r="W35" s="2"/>
      <c r="X35" s="2"/>
      <c r="Y35" s="2"/>
      <c r="Z35" s="2"/>
    </row>
    <row r="36" spans="1:26" ht="15.75" customHeight="1">
      <c r="A36" s="75">
        <v>0.61458333333333337</v>
      </c>
      <c r="B36" s="70">
        <v>0.66666666666666663</v>
      </c>
      <c r="C36" s="23">
        <v>19</v>
      </c>
      <c r="D36" s="23" t="s">
        <v>78</v>
      </c>
      <c r="E36" s="76" t="s">
        <v>13</v>
      </c>
      <c r="F36" s="81">
        <v>2</v>
      </c>
      <c r="G36" s="81">
        <v>1</v>
      </c>
      <c r="H36" s="89" t="s">
        <v>58</v>
      </c>
      <c r="I36" s="68"/>
      <c r="J36" s="60"/>
      <c r="K36" s="60"/>
      <c r="L36" s="60"/>
      <c r="M36" s="60"/>
      <c r="N36" s="60"/>
      <c r="O36" s="60"/>
      <c r="P36" s="60"/>
      <c r="Q36" s="2"/>
      <c r="R36" s="2"/>
      <c r="S36" s="2"/>
      <c r="T36" s="2"/>
      <c r="U36" s="2"/>
      <c r="V36" s="2"/>
      <c r="W36" s="2"/>
      <c r="X36" s="2"/>
      <c r="Y36" s="2"/>
      <c r="Z36" s="2"/>
    </row>
    <row r="37" spans="1:26" ht="15.75" customHeight="1">
      <c r="A37" s="70">
        <v>0.66666666666666663</v>
      </c>
      <c r="B37" s="70">
        <v>0.71875</v>
      </c>
      <c r="C37" s="23">
        <v>20</v>
      </c>
      <c r="D37" s="23" t="s">
        <v>79</v>
      </c>
      <c r="E37" s="76" t="s">
        <v>27</v>
      </c>
      <c r="F37" s="90">
        <v>6</v>
      </c>
      <c r="G37" s="90">
        <v>4</v>
      </c>
      <c r="H37" s="89" t="s">
        <v>63</v>
      </c>
      <c r="I37" s="68"/>
      <c r="J37" s="60"/>
      <c r="K37" s="91"/>
      <c r="L37" s="91"/>
      <c r="M37" s="91"/>
      <c r="N37" s="91"/>
      <c r="O37" s="61"/>
      <c r="P37" s="61"/>
      <c r="Q37" s="2"/>
      <c r="R37" s="2"/>
      <c r="S37" s="2"/>
      <c r="T37" s="2"/>
      <c r="U37" s="2"/>
      <c r="V37" s="2"/>
      <c r="W37" s="2"/>
      <c r="X37" s="2"/>
      <c r="Y37" s="2"/>
      <c r="Z37" s="2"/>
    </row>
    <row r="38" spans="1:26" ht="15.75" customHeight="1">
      <c r="A38" s="70">
        <v>0.71875</v>
      </c>
      <c r="B38" s="70">
        <v>0.77083333333333337</v>
      </c>
      <c r="C38" s="23">
        <v>21</v>
      </c>
      <c r="D38" s="23" t="s">
        <v>79</v>
      </c>
      <c r="E38" s="76" t="s">
        <v>64</v>
      </c>
      <c r="F38" s="90" t="s">
        <v>80</v>
      </c>
      <c r="G38" s="90" t="s">
        <v>81</v>
      </c>
      <c r="H38" s="89" t="s">
        <v>19</v>
      </c>
      <c r="I38" s="68"/>
      <c r="J38" s="60"/>
      <c r="K38" s="60"/>
      <c r="L38" s="60"/>
      <c r="M38" s="60"/>
      <c r="N38" s="60"/>
      <c r="O38" s="61"/>
      <c r="P38" s="61"/>
      <c r="Q38" s="2"/>
      <c r="R38" s="2"/>
      <c r="S38" s="2"/>
      <c r="T38" s="2"/>
      <c r="U38" s="2"/>
      <c r="V38" s="2"/>
      <c r="W38" s="2"/>
      <c r="X38" s="2"/>
      <c r="Y38" s="2"/>
      <c r="Z38" s="2"/>
    </row>
    <row r="39" spans="1:26" ht="15.75" customHeight="1">
      <c r="A39" s="70">
        <v>0.77083333333333337</v>
      </c>
      <c r="B39" s="70">
        <v>0.8125</v>
      </c>
      <c r="C39" s="23">
        <v>22</v>
      </c>
      <c r="D39" s="71" t="s">
        <v>82</v>
      </c>
      <c r="E39" s="76" t="s">
        <v>35</v>
      </c>
      <c r="F39" s="90">
        <v>3</v>
      </c>
      <c r="G39" s="90">
        <v>0</v>
      </c>
      <c r="H39" s="89" t="s">
        <v>67</v>
      </c>
      <c r="I39" s="68"/>
      <c r="J39" s="60"/>
      <c r="K39" s="60"/>
      <c r="L39" s="60"/>
      <c r="M39" s="60"/>
      <c r="N39" s="60"/>
      <c r="O39" s="60"/>
      <c r="P39" s="60"/>
      <c r="Q39" s="2"/>
      <c r="R39" s="2"/>
      <c r="S39" s="2"/>
      <c r="T39" s="2"/>
      <c r="U39" s="2"/>
      <c r="V39" s="2"/>
      <c r="W39" s="2"/>
      <c r="X39" s="2"/>
      <c r="Y39" s="2"/>
      <c r="Z39" s="2"/>
    </row>
    <row r="40" spans="1:26" ht="15.75" customHeight="1">
      <c r="A40" s="70">
        <v>0.8125</v>
      </c>
      <c r="B40" s="70">
        <v>0.85416666666666663</v>
      </c>
      <c r="C40" s="23">
        <v>23</v>
      </c>
      <c r="D40" s="23" t="s">
        <v>82</v>
      </c>
      <c r="E40" s="76" t="s">
        <v>27</v>
      </c>
      <c r="F40" s="90">
        <v>4</v>
      </c>
      <c r="G40" s="90">
        <v>3</v>
      </c>
      <c r="H40" s="89" t="s">
        <v>77</v>
      </c>
      <c r="I40" s="68"/>
      <c r="J40" s="60"/>
      <c r="K40" s="60"/>
      <c r="L40" s="60"/>
      <c r="M40" s="60"/>
      <c r="N40" s="60"/>
      <c r="O40" s="60"/>
      <c r="P40" s="60"/>
      <c r="Q40" s="2"/>
      <c r="R40" s="2"/>
      <c r="S40" s="2"/>
      <c r="T40" s="2"/>
      <c r="U40" s="2"/>
      <c r="V40" s="2"/>
      <c r="W40" s="2"/>
      <c r="X40" s="2"/>
      <c r="Y40" s="2"/>
      <c r="Z40" s="2"/>
    </row>
    <row r="41" spans="1:26" ht="15.75" customHeight="1">
      <c r="A41" s="70">
        <v>0.85416666666666663</v>
      </c>
      <c r="B41" s="70">
        <v>0.89583333333333337</v>
      </c>
      <c r="C41" s="23">
        <v>24</v>
      </c>
      <c r="D41" s="23" t="s">
        <v>82</v>
      </c>
      <c r="E41" s="76" t="s">
        <v>13</v>
      </c>
      <c r="F41" s="90">
        <v>3</v>
      </c>
      <c r="G41" s="90">
        <v>2</v>
      </c>
      <c r="H41" s="89" t="s">
        <v>19</v>
      </c>
      <c r="I41" s="68"/>
      <c r="J41" s="60"/>
      <c r="K41" s="60"/>
      <c r="L41" s="60"/>
      <c r="M41" s="60"/>
      <c r="N41" s="60"/>
      <c r="O41" s="60"/>
      <c r="P41" s="60"/>
      <c r="Q41" s="2"/>
      <c r="R41" s="2"/>
      <c r="S41" s="2"/>
      <c r="T41" s="2"/>
      <c r="U41" s="2"/>
      <c r="V41" s="2"/>
      <c r="W41" s="2"/>
      <c r="X41" s="2"/>
      <c r="Y41" s="2"/>
      <c r="Z41" s="2"/>
    </row>
    <row r="42" spans="1:26" ht="15.75" customHeight="1">
      <c r="A42" s="293" t="s">
        <v>83</v>
      </c>
      <c r="B42" s="255"/>
      <c r="C42" s="255"/>
      <c r="D42" s="255"/>
      <c r="E42" s="255"/>
      <c r="F42" s="255"/>
      <c r="G42" s="255"/>
      <c r="H42" s="256"/>
      <c r="I42" s="68"/>
      <c r="J42" s="60"/>
      <c r="K42" s="91"/>
      <c r="L42" s="91"/>
      <c r="M42" s="91"/>
      <c r="N42" s="91"/>
      <c r="O42" s="60"/>
      <c r="P42" s="60"/>
      <c r="Q42" s="2"/>
      <c r="R42" s="2"/>
      <c r="S42" s="2"/>
      <c r="T42" s="2"/>
      <c r="U42" s="2"/>
      <c r="V42" s="2"/>
      <c r="W42" s="2"/>
      <c r="X42" s="2"/>
      <c r="Y42" s="2"/>
      <c r="Z42" s="2"/>
    </row>
    <row r="43" spans="1:26" ht="15.75" customHeight="1">
      <c r="A43" s="69">
        <v>0.33333333333333331</v>
      </c>
      <c r="B43" s="70">
        <v>0.38541666666666669</v>
      </c>
      <c r="C43" s="23">
        <v>25</v>
      </c>
      <c r="D43" s="23" t="s">
        <v>84</v>
      </c>
      <c r="E43" s="92" t="s">
        <v>13</v>
      </c>
      <c r="F43" s="90">
        <v>4</v>
      </c>
      <c r="G43" s="90">
        <v>2</v>
      </c>
      <c r="H43" s="93" t="s">
        <v>63</v>
      </c>
      <c r="I43" s="68"/>
      <c r="J43" s="60"/>
      <c r="K43" s="60"/>
      <c r="L43" s="60"/>
      <c r="M43" s="60"/>
      <c r="N43" s="60"/>
      <c r="O43" s="60" t="s">
        <v>43</v>
      </c>
      <c r="P43" s="60"/>
      <c r="Q43" s="2"/>
      <c r="R43" s="2"/>
      <c r="S43" s="2"/>
      <c r="T43" s="2"/>
      <c r="U43" s="2"/>
      <c r="V43" s="2"/>
      <c r="W43" s="2"/>
      <c r="X43" s="2"/>
      <c r="Y43" s="2"/>
      <c r="Z43" s="2"/>
    </row>
    <row r="44" spans="1:26" ht="15.75" customHeight="1">
      <c r="A44" s="87">
        <v>0.38541666666666669</v>
      </c>
      <c r="B44" s="75">
        <v>0.4375</v>
      </c>
      <c r="C44" s="23">
        <v>26</v>
      </c>
      <c r="D44" s="23" t="s">
        <v>85</v>
      </c>
      <c r="E44" s="92" t="s">
        <v>74</v>
      </c>
      <c r="F44" s="90" t="s">
        <v>86</v>
      </c>
      <c r="G44" s="90" t="s">
        <v>87</v>
      </c>
      <c r="H44" s="93" t="s">
        <v>88</v>
      </c>
      <c r="I44" s="68"/>
      <c r="J44" s="60"/>
      <c r="K44" s="60"/>
      <c r="L44" s="60"/>
      <c r="M44" s="60"/>
      <c r="N44" s="60"/>
      <c r="O44" s="60"/>
      <c r="P44" s="60"/>
      <c r="Q44" s="2"/>
      <c r="R44" s="2"/>
      <c r="S44" s="2"/>
      <c r="T44" s="2"/>
      <c r="U44" s="2"/>
      <c r="V44" s="2"/>
      <c r="W44" s="2"/>
      <c r="X44" s="2"/>
      <c r="Y44" s="2"/>
      <c r="Z44" s="2"/>
    </row>
    <row r="45" spans="1:26" ht="15.75" customHeight="1">
      <c r="A45" s="75">
        <v>0.4375</v>
      </c>
      <c r="B45" s="75">
        <v>0.47916666666666669</v>
      </c>
      <c r="C45" s="23">
        <v>27</v>
      </c>
      <c r="D45" s="23" t="s">
        <v>89</v>
      </c>
      <c r="E45" s="76" t="s">
        <v>35</v>
      </c>
      <c r="F45" s="90">
        <v>3</v>
      </c>
      <c r="G45" s="90">
        <v>0</v>
      </c>
      <c r="H45" s="89" t="s">
        <v>37</v>
      </c>
      <c r="I45" s="61"/>
      <c r="J45" s="60"/>
      <c r="K45" s="60"/>
      <c r="L45" s="60"/>
      <c r="M45" s="60"/>
      <c r="N45" s="60"/>
      <c r="O45" s="60"/>
      <c r="P45" s="60"/>
      <c r="Q45" s="2"/>
      <c r="R45" s="2"/>
      <c r="S45" s="2"/>
      <c r="T45" s="2"/>
      <c r="U45" s="2"/>
      <c r="V45" s="2"/>
      <c r="W45" s="2"/>
      <c r="X45" s="2"/>
      <c r="Y45" s="2"/>
      <c r="Z45" s="2"/>
    </row>
    <row r="46" spans="1:26" ht="15.75" customHeight="1">
      <c r="A46" s="75">
        <v>0.47916666666666669</v>
      </c>
      <c r="B46" s="75">
        <v>0.52083333333333337</v>
      </c>
      <c r="C46" s="23">
        <v>28</v>
      </c>
      <c r="D46" s="23" t="s">
        <v>89</v>
      </c>
      <c r="E46" s="76" t="s">
        <v>67</v>
      </c>
      <c r="F46" s="90">
        <v>2</v>
      </c>
      <c r="G46" s="90">
        <v>0</v>
      </c>
      <c r="H46" s="89" t="s">
        <v>19</v>
      </c>
      <c r="I46" s="66"/>
      <c r="J46" s="60" t="s">
        <v>43</v>
      </c>
      <c r="K46" s="60"/>
      <c r="L46" s="60"/>
      <c r="M46" s="60"/>
      <c r="N46" s="60"/>
      <c r="O46" s="60"/>
      <c r="P46" s="60"/>
      <c r="Q46" s="2"/>
      <c r="R46" s="2"/>
      <c r="S46" s="2"/>
      <c r="T46" s="2"/>
      <c r="U46" s="2"/>
      <c r="V46" s="2"/>
      <c r="W46" s="2"/>
      <c r="X46" s="2"/>
      <c r="Y46" s="2"/>
      <c r="Z46" s="2"/>
    </row>
    <row r="47" spans="1:26" ht="15.75" customHeight="1">
      <c r="A47" s="75">
        <v>0.52083333333333337</v>
      </c>
      <c r="B47" s="75">
        <v>0.5625</v>
      </c>
      <c r="C47" s="23">
        <v>29</v>
      </c>
      <c r="D47" s="23" t="s">
        <v>89</v>
      </c>
      <c r="E47" s="76" t="s">
        <v>27</v>
      </c>
      <c r="F47" s="90" t="s">
        <v>80</v>
      </c>
      <c r="G47" s="90" t="s">
        <v>81</v>
      </c>
      <c r="H47" s="89" t="s">
        <v>13</v>
      </c>
      <c r="I47" s="68"/>
      <c r="J47" s="60"/>
      <c r="K47" s="85"/>
      <c r="L47" s="60"/>
      <c r="M47" s="60"/>
      <c r="N47" s="60"/>
      <c r="O47" s="60"/>
      <c r="P47" s="60"/>
      <c r="Q47" s="2"/>
      <c r="R47" s="2"/>
      <c r="S47" s="2"/>
      <c r="T47" s="2"/>
      <c r="U47" s="2"/>
      <c r="V47" s="2"/>
      <c r="W47" s="2"/>
      <c r="X47" s="2"/>
      <c r="Y47" s="2"/>
      <c r="Z47" s="2"/>
    </row>
    <row r="48" spans="1:26" ht="15.75" customHeight="1">
      <c r="A48" s="75">
        <v>0.5625</v>
      </c>
      <c r="B48" s="75">
        <v>0.61458333333333337</v>
      </c>
      <c r="C48" s="23">
        <v>30</v>
      </c>
      <c r="D48" s="23" t="s">
        <v>90</v>
      </c>
      <c r="E48" s="92" t="s">
        <v>13</v>
      </c>
      <c r="F48" s="90" t="s">
        <v>70</v>
      </c>
      <c r="G48" s="90" t="s">
        <v>71</v>
      </c>
      <c r="H48" s="93" t="s">
        <v>15</v>
      </c>
      <c r="I48" s="68"/>
      <c r="J48" s="60"/>
      <c r="K48" s="60"/>
      <c r="L48" s="60"/>
      <c r="M48" s="60"/>
      <c r="N48" s="60"/>
      <c r="O48" s="60"/>
      <c r="P48" s="60"/>
      <c r="Q48" s="2"/>
      <c r="R48" s="2"/>
      <c r="S48" s="2"/>
      <c r="T48" s="2"/>
      <c r="U48" s="2"/>
      <c r="V48" s="2"/>
      <c r="W48" s="2"/>
      <c r="X48" s="2"/>
      <c r="Y48" s="2"/>
      <c r="Z48" s="2"/>
    </row>
    <row r="49" spans="1:26" ht="15.75" customHeight="1">
      <c r="A49" s="75">
        <v>0.61458333333333337</v>
      </c>
      <c r="B49" s="75">
        <v>0.66666666666666663</v>
      </c>
      <c r="C49" s="23">
        <v>31</v>
      </c>
      <c r="D49" s="23" t="s">
        <v>91</v>
      </c>
      <c r="E49" s="92" t="s">
        <v>92</v>
      </c>
      <c r="F49" s="90" t="s">
        <v>93</v>
      </c>
      <c r="G49" s="90" t="s">
        <v>94</v>
      </c>
      <c r="H49" s="93" t="s">
        <v>18</v>
      </c>
      <c r="I49" s="60"/>
      <c r="J49" s="60"/>
      <c r="K49" s="60"/>
      <c r="L49" s="91"/>
      <c r="M49" s="91"/>
      <c r="N49" s="91"/>
      <c r="O49" s="91"/>
      <c r="P49" s="91"/>
      <c r="Q49" s="2"/>
      <c r="R49" s="2"/>
      <c r="S49" s="2"/>
      <c r="T49" s="2"/>
      <c r="U49" s="2"/>
      <c r="V49" s="2"/>
      <c r="W49" s="2"/>
      <c r="X49" s="2"/>
      <c r="Y49" s="2"/>
      <c r="Z49" s="2"/>
    </row>
    <row r="50" spans="1:26" ht="15.75" customHeight="1">
      <c r="A50" s="75">
        <v>0.66666666666666663</v>
      </c>
      <c r="B50" s="75">
        <v>0.71875</v>
      </c>
      <c r="C50" s="23">
        <v>32</v>
      </c>
      <c r="D50" s="71" t="s">
        <v>95</v>
      </c>
      <c r="E50" s="92" t="s">
        <v>10</v>
      </c>
      <c r="F50" s="90">
        <v>1</v>
      </c>
      <c r="G50" s="90">
        <v>2</v>
      </c>
      <c r="H50" s="93" t="s">
        <v>96</v>
      </c>
      <c r="I50" s="60"/>
      <c r="J50" s="60"/>
      <c r="K50" s="60"/>
      <c r="L50" s="60"/>
      <c r="M50" s="60"/>
      <c r="N50" s="60"/>
      <c r="O50" s="60"/>
      <c r="P50" s="60"/>
      <c r="Q50" s="2"/>
      <c r="R50" s="2"/>
      <c r="S50" s="2"/>
      <c r="T50" s="2"/>
      <c r="U50" s="2"/>
      <c r="V50" s="2"/>
      <c r="W50" s="2"/>
      <c r="X50" s="2"/>
      <c r="Y50" s="2"/>
      <c r="Z50" s="2"/>
    </row>
    <row r="51" spans="1:26" ht="15.75" customHeight="1">
      <c r="A51" s="75">
        <v>0.71875</v>
      </c>
      <c r="B51" s="75">
        <v>0.77083333333333337</v>
      </c>
      <c r="C51" s="23">
        <v>33</v>
      </c>
      <c r="D51" s="23" t="s">
        <v>97</v>
      </c>
      <c r="E51" s="92" t="s">
        <v>98</v>
      </c>
      <c r="F51" s="90">
        <v>1</v>
      </c>
      <c r="G51" s="90">
        <v>2</v>
      </c>
      <c r="H51" s="93" t="s">
        <v>59</v>
      </c>
      <c r="I51" s="68"/>
      <c r="J51" s="60"/>
      <c r="K51" s="60"/>
      <c r="L51" s="60"/>
      <c r="M51" s="60"/>
      <c r="N51" s="60"/>
      <c r="O51" s="60"/>
      <c r="P51" s="60"/>
      <c r="Q51" s="2"/>
      <c r="R51" s="2"/>
      <c r="S51" s="2"/>
      <c r="T51" s="2"/>
      <c r="U51" s="2"/>
      <c r="V51" s="2"/>
      <c r="W51" s="2"/>
      <c r="X51" s="2"/>
      <c r="Y51" s="2"/>
      <c r="Z51" s="2"/>
    </row>
    <row r="52" spans="1:26" ht="15.75" customHeight="1">
      <c r="A52" s="293"/>
      <c r="B52" s="255"/>
      <c r="C52" s="255"/>
      <c r="D52" s="255"/>
      <c r="E52" s="255"/>
      <c r="F52" s="255"/>
      <c r="G52" s="255"/>
      <c r="H52" s="256"/>
      <c r="I52" s="68"/>
      <c r="J52" s="60"/>
      <c r="K52" s="60"/>
      <c r="L52" s="60"/>
      <c r="M52" s="60"/>
      <c r="N52" s="60"/>
      <c r="O52" s="60"/>
      <c r="P52" s="60"/>
      <c r="Q52" s="2"/>
      <c r="R52" s="2"/>
      <c r="S52" s="2"/>
      <c r="T52" s="2"/>
      <c r="U52" s="2"/>
      <c r="V52" s="2"/>
      <c r="W52" s="2"/>
      <c r="X52" s="2"/>
      <c r="Y52" s="2"/>
      <c r="Z52" s="2"/>
    </row>
    <row r="53" spans="1:26" ht="15.75" customHeight="1">
      <c r="A53" s="69">
        <v>0.33333333333333331</v>
      </c>
      <c r="B53" s="70">
        <v>0.375</v>
      </c>
      <c r="C53" s="23">
        <v>34</v>
      </c>
      <c r="D53" s="23" t="s">
        <v>99</v>
      </c>
      <c r="E53" s="92" t="s">
        <v>13</v>
      </c>
      <c r="F53" s="94" t="s">
        <v>100</v>
      </c>
      <c r="G53" s="94" t="s">
        <v>101</v>
      </c>
      <c r="H53" s="93" t="s">
        <v>67</v>
      </c>
      <c r="I53" s="68"/>
      <c r="J53" s="60"/>
      <c r="K53" s="60"/>
      <c r="L53" s="60"/>
      <c r="M53" s="60"/>
      <c r="N53" s="60"/>
      <c r="O53" s="60"/>
      <c r="P53" s="60"/>
      <c r="Q53" s="2"/>
      <c r="R53" s="2"/>
      <c r="S53" s="2"/>
      <c r="T53" s="2"/>
      <c r="U53" s="2"/>
      <c r="V53" s="2"/>
      <c r="W53" s="2"/>
      <c r="X53" s="2"/>
      <c r="Y53" s="2"/>
      <c r="Z53" s="2"/>
    </row>
    <row r="54" spans="1:26" ht="15.75" customHeight="1">
      <c r="A54" s="70">
        <v>0.375</v>
      </c>
      <c r="B54" s="70">
        <v>0.42708333333333331</v>
      </c>
      <c r="C54" s="23">
        <v>35</v>
      </c>
      <c r="D54" s="23" t="s">
        <v>102</v>
      </c>
      <c r="E54" s="92" t="s">
        <v>10</v>
      </c>
      <c r="F54" s="90">
        <v>7</v>
      </c>
      <c r="G54" s="90">
        <v>0</v>
      </c>
      <c r="H54" s="89" t="s">
        <v>19</v>
      </c>
      <c r="I54" s="60"/>
      <c r="J54" s="60"/>
      <c r="K54" s="60"/>
      <c r="L54" s="60"/>
      <c r="M54" s="60"/>
      <c r="N54" s="60"/>
      <c r="O54" s="60"/>
      <c r="P54" s="60"/>
      <c r="Q54" s="2"/>
      <c r="R54" s="2"/>
      <c r="S54" s="2"/>
      <c r="T54" s="2"/>
      <c r="U54" s="2"/>
      <c r="V54" s="2"/>
      <c r="W54" s="2"/>
      <c r="X54" s="2"/>
      <c r="Y54" s="2"/>
      <c r="Z54" s="2"/>
    </row>
    <row r="55" spans="1:26" ht="15.75" customHeight="1">
      <c r="A55" s="70">
        <v>0.42708333333333331</v>
      </c>
      <c r="B55" s="70">
        <v>0.46875</v>
      </c>
      <c r="C55" s="23">
        <v>36</v>
      </c>
      <c r="D55" s="23" t="s">
        <v>103</v>
      </c>
      <c r="E55" s="92" t="s">
        <v>35</v>
      </c>
      <c r="F55" s="90">
        <v>4</v>
      </c>
      <c r="G55" s="90">
        <v>3</v>
      </c>
      <c r="H55" s="93" t="s">
        <v>104</v>
      </c>
      <c r="I55" s="60"/>
      <c r="J55" s="60"/>
      <c r="K55" s="60"/>
      <c r="L55" s="60"/>
      <c r="M55" s="60"/>
      <c r="N55" s="60"/>
      <c r="O55" s="60"/>
      <c r="P55" s="60"/>
      <c r="Q55" s="2"/>
      <c r="R55" s="2"/>
      <c r="S55" s="2"/>
      <c r="T55" s="2"/>
      <c r="U55" s="2"/>
      <c r="V55" s="2"/>
      <c r="W55" s="2"/>
      <c r="X55" s="2"/>
      <c r="Y55" s="2"/>
      <c r="Z55" s="2"/>
    </row>
    <row r="56" spans="1:26" ht="15.75" customHeight="1">
      <c r="A56" s="70">
        <v>0.46875</v>
      </c>
      <c r="B56" s="70">
        <v>2.0833333333333332E-2</v>
      </c>
      <c r="C56" s="95">
        <v>37</v>
      </c>
      <c r="D56" s="95" t="s">
        <v>105</v>
      </c>
      <c r="E56" s="76" t="s">
        <v>27</v>
      </c>
      <c r="F56" s="96" t="s">
        <v>80</v>
      </c>
      <c r="G56" s="96" t="s">
        <v>106</v>
      </c>
      <c r="H56" s="97" t="s">
        <v>22</v>
      </c>
      <c r="I56" s="60"/>
      <c r="J56" s="60"/>
      <c r="K56" s="60"/>
      <c r="L56" s="60"/>
      <c r="M56" s="60"/>
      <c r="N56" s="60"/>
      <c r="O56" s="60"/>
      <c r="P56" s="60"/>
      <c r="Q56" s="2"/>
      <c r="R56" s="2"/>
      <c r="S56" s="2"/>
      <c r="T56" s="2"/>
      <c r="U56" s="2"/>
      <c r="V56" s="2"/>
      <c r="W56" s="2"/>
      <c r="X56" s="2"/>
      <c r="Y56" s="2"/>
      <c r="Z56" s="2"/>
    </row>
    <row r="57" spans="1:26" ht="15.75" customHeight="1">
      <c r="A57" s="288" t="s">
        <v>107</v>
      </c>
      <c r="B57" s="255"/>
      <c r="C57" s="255"/>
      <c r="D57" s="255"/>
      <c r="E57" s="255"/>
      <c r="F57" s="255"/>
      <c r="G57" s="255"/>
      <c r="H57" s="256"/>
      <c r="I57" s="60"/>
      <c r="J57" s="60"/>
      <c r="K57" s="60"/>
      <c r="L57" s="60"/>
      <c r="M57" s="60"/>
      <c r="N57" s="60"/>
      <c r="O57" s="60"/>
      <c r="P57" s="60"/>
      <c r="Q57" s="2"/>
      <c r="R57" s="2"/>
      <c r="S57" s="2"/>
      <c r="T57" s="2"/>
      <c r="U57" s="2"/>
      <c r="V57" s="2"/>
      <c r="W57" s="2"/>
      <c r="X57" s="2"/>
      <c r="Y57" s="2"/>
      <c r="Z57" s="2"/>
    </row>
    <row r="58" spans="1:26"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sheetData>
  <sheetProtection algorithmName="SHA-512" hashValue="6Yfguk5EPn4+pfqVSV1i5O/K22hNUtrH0iebxtb4v8YxdqJEr5zKi2nAapTmdToPXs55zKcBCZ6VIvePBvDzXA==" saltValue="mWBKc31gcfrTIDWeg/fADw==" spinCount="100000" sheet="1" objects="1" scenarios="1"/>
  <mergeCells count="29">
    <mergeCell ref="A1:H1"/>
    <mergeCell ref="A2:H2"/>
    <mergeCell ref="A3:H3"/>
    <mergeCell ref="A4:B4"/>
    <mergeCell ref="C4:H4"/>
    <mergeCell ref="A5:B5"/>
    <mergeCell ref="C5:H5"/>
    <mergeCell ref="A6:B6"/>
    <mergeCell ref="C6:H6"/>
    <mergeCell ref="A7:B7"/>
    <mergeCell ref="C7:H7"/>
    <mergeCell ref="O32:V32"/>
    <mergeCell ref="A42:H42"/>
    <mergeCell ref="A52:H52"/>
    <mergeCell ref="A8:B8"/>
    <mergeCell ref="C8:H8"/>
    <mergeCell ref="C9:H9"/>
    <mergeCell ref="F14:G14"/>
    <mergeCell ref="C25:H25"/>
    <mergeCell ref="A57:H57"/>
    <mergeCell ref="A9:B9"/>
    <mergeCell ref="A10:B10"/>
    <mergeCell ref="C10:D10"/>
    <mergeCell ref="A11:B11"/>
    <mergeCell ref="C11:H11"/>
    <mergeCell ref="A12:H12"/>
    <mergeCell ref="A13:H13"/>
    <mergeCell ref="A28:H28"/>
    <mergeCell ref="F29:G29"/>
  </mergeCells>
  <pageMargins left="0.7" right="0.7" top="0.75" bottom="0.75" header="0" footer="0"/>
  <pageSetup paperSize="9" scale="41"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54"/>
  <sheetViews>
    <sheetView workbookViewId="0">
      <selection sqref="A1:AC1"/>
    </sheetView>
  </sheetViews>
  <sheetFormatPr baseColWidth="10" defaultColWidth="14.42578125" defaultRowHeight="15" customHeight="1"/>
  <cols>
    <col min="1" max="20" width="3.28515625" customWidth="1"/>
    <col min="21" max="30" width="5.7109375" customWidth="1"/>
  </cols>
  <sheetData>
    <row r="1" spans="1:30" ht="111.75" customHeight="1">
      <c r="A1" s="315" t="s">
        <v>108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7"/>
      <c r="AD1" s="98"/>
    </row>
    <row r="2" spans="1:30" ht="18" customHeight="1">
      <c r="A2" s="307" t="s">
        <v>109</v>
      </c>
      <c r="B2" s="273"/>
      <c r="C2" s="273"/>
      <c r="D2" s="273"/>
      <c r="E2" s="273"/>
      <c r="F2" s="273"/>
      <c r="G2" s="273"/>
      <c r="H2" s="273"/>
      <c r="I2" s="273"/>
      <c r="J2" s="273"/>
      <c r="K2" s="273"/>
      <c r="L2" s="274"/>
      <c r="M2" s="308" t="s">
        <v>10</v>
      </c>
      <c r="N2" s="274"/>
      <c r="O2" s="309" t="s">
        <v>13</v>
      </c>
      <c r="P2" s="310"/>
      <c r="Q2" s="313" t="s">
        <v>59</v>
      </c>
      <c r="R2" s="274"/>
      <c r="S2" s="316" t="s">
        <v>88</v>
      </c>
      <c r="T2" s="274"/>
      <c r="U2" s="314" t="s">
        <v>110</v>
      </c>
      <c r="V2" s="299" t="s">
        <v>111</v>
      </c>
      <c r="W2" s="299" t="s">
        <v>112</v>
      </c>
      <c r="X2" s="299" t="s">
        <v>113</v>
      </c>
      <c r="Y2" s="299" t="s">
        <v>114</v>
      </c>
      <c r="Z2" s="299" t="s">
        <v>115</v>
      </c>
      <c r="AA2" s="299" t="s">
        <v>116</v>
      </c>
      <c r="AB2" s="299" t="s">
        <v>117</v>
      </c>
      <c r="AC2" s="299" t="s">
        <v>118</v>
      </c>
      <c r="AD2" s="99"/>
    </row>
    <row r="3" spans="1:30" ht="18" customHeight="1">
      <c r="A3" s="275"/>
      <c r="B3" s="276"/>
      <c r="C3" s="276"/>
      <c r="D3" s="276"/>
      <c r="E3" s="276"/>
      <c r="F3" s="276"/>
      <c r="G3" s="276"/>
      <c r="H3" s="276"/>
      <c r="I3" s="276"/>
      <c r="J3" s="276"/>
      <c r="K3" s="276"/>
      <c r="L3" s="277"/>
      <c r="M3" s="275"/>
      <c r="N3" s="277"/>
      <c r="O3" s="275"/>
      <c r="P3" s="311"/>
      <c r="Q3" s="275"/>
      <c r="R3" s="277"/>
      <c r="S3" s="275"/>
      <c r="T3" s="277"/>
      <c r="U3" s="277"/>
      <c r="V3" s="260"/>
      <c r="W3" s="260"/>
      <c r="X3" s="260"/>
      <c r="Y3" s="260"/>
      <c r="Z3" s="260"/>
      <c r="AA3" s="260"/>
      <c r="AB3" s="260"/>
      <c r="AC3" s="260"/>
      <c r="AD3" s="99"/>
    </row>
    <row r="4" spans="1:30" ht="18" customHeight="1">
      <c r="A4" s="275"/>
      <c r="B4" s="276"/>
      <c r="C4" s="276"/>
      <c r="D4" s="276"/>
      <c r="E4" s="276"/>
      <c r="F4" s="276"/>
      <c r="G4" s="276"/>
      <c r="H4" s="276"/>
      <c r="I4" s="276"/>
      <c r="J4" s="276"/>
      <c r="K4" s="276"/>
      <c r="L4" s="277"/>
      <c r="M4" s="275"/>
      <c r="N4" s="277"/>
      <c r="O4" s="275"/>
      <c r="P4" s="311"/>
      <c r="Q4" s="275"/>
      <c r="R4" s="277"/>
      <c r="S4" s="275"/>
      <c r="T4" s="277"/>
      <c r="U4" s="277"/>
      <c r="V4" s="260"/>
      <c r="W4" s="260"/>
      <c r="X4" s="260"/>
      <c r="Y4" s="260"/>
      <c r="Z4" s="260"/>
      <c r="AA4" s="260"/>
      <c r="AB4" s="260"/>
      <c r="AC4" s="260"/>
      <c r="AD4" s="99"/>
    </row>
    <row r="5" spans="1:30" ht="18" customHeight="1">
      <c r="A5" s="275"/>
      <c r="B5" s="276"/>
      <c r="C5" s="276"/>
      <c r="D5" s="276"/>
      <c r="E5" s="276"/>
      <c r="F5" s="276"/>
      <c r="G5" s="276"/>
      <c r="H5" s="276"/>
      <c r="I5" s="276"/>
      <c r="J5" s="276"/>
      <c r="K5" s="276"/>
      <c r="L5" s="277"/>
      <c r="M5" s="275"/>
      <c r="N5" s="277"/>
      <c r="O5" s="275"/>
      <c r="P5" s="311"/>
      <c r="Q5" s="275"/>
      <c r="R5" s="277"/>
      <c r="S5" s="275"/>
      <c r="T5" s="277"/>
      <c r="U5" s="277"/>
      <c r="V5" s="260"/>
      <c r="W5" s="260"/>
      <c r="X5" s="260"/>
      <c r="Y5" s="260"/>
      <c r="Z5" s="260"/>
      <c r="AA5" s="260"/>
      <c r="AB5" s="260"/>
      <c r="AC5" s="260"/>
      <c r="AD5" s="99"/>
    </row>
    <row r="6" spans="1:30" ht="18" customHeight="1">
      <c r="A6" s="275"/>
      <c r="B6" s="276"/>
      <c r="C6" s="276"/>
      <c r="D6" s="276"/>
      <c r="E6" s="276"/>
      <c r="F6" s="276"/>
      <c r="G6" s="276"/>
      <c r="H6" s="276"/>
      <c r="I6" s="276"/>
      <c r="J6" s="276"/>
      <c r="K6" s="276"/>
      <c r="L6" s="277"/>
      <c r="M6" s="275"/>
      <c r="N6" s="277"/>
      <c r="O6" s="275"/>
      <c r="P6" s="311"/>
      <c r="Q6" s="275"/>
      <c r="R6" s="277"/>
      <c r="S6" s="275"/>
      <c r="T6" s="277"/>
      <c r="U6" s="277"/>
      <c r="V6" s="260"/>
      <c r="W6" s="260"/>
      <c r="X6" s="260"/>
      <c r="Y6" s="260"/>
      <c r="Z6" s="260"/>
      <c r="AA6" s="260"/>
      <c r="AB6" s="260"/>
      <c r="AC6" s="260"/>
      <c r="AD6" s="99"/>
    </row>
    <row r="7" spans="1:30" ht="18" customHeight="1">
      <c r="A7" s="275"/>
      <c r="B7" s="276"/>
      <c r="C7" s="276"/>
      <c r="D7" s="276"/>
      <c r="E7" s="276"/>
      <c r="F7" s="276"/>
      <c r="G7" s="276"/>
      <c r="H7" s="276"/>
      <c r="I7" s="276"/>
      <c r="J7" s="276"/>
      <c r="K7" s="276"/>
      <c r="L7" s="277"/>
      <c r="M7" s="275"/>
      <c r="N7" s="277"/>
      <c r="O7" s="275"/>
      <c r="P7" s="311"/>
      <c r="Q7" s="275"/>
      <c r="R7" s="277"/>
      <c r="S7" s="275"/>
      <c r="T7" s="277"/>
      <c r="U7" s="277"/>
      <c r="V7" s="260"/>
      <c r="W7" s="260"/>
      <c r="X7" s="260"/>
      <c r="Y7" s="260"/>
      <c r="Z7" s="260"/>
      <c r="AA7" s="260"/>
      <c r="AB7" s="260"/>
      <c r="AC7" s="260"/>
      <c r="AD7" s="99"/>
    </row>
    <row r="8" spans="1:30" ht="18" customHeight="1">
      <c r="A8" s="275"/>
      <c r="B8" s="276"/>
      <c r="C8" s="276"/>
      <c r="D8" s="276"/>
      <c r="E8" s="276"/>
      <c r="F8" s="276"/>
      <c r="G8" s="276"/>
      <c r="H8" s="276"/>
      <c r="I8" s="276"/>
      <c r="J8" s="276"/>
      <c r="K8" s="276"/>
      <c r="L8" s="277"/>
      <c r="M8" s="275"/>
      <c r="N8" s="277"/>
      <c r="O8" s="275"/>
      <c r="P8" s="311"/>
      <c r="Q8" s="275"/>
      <c r="R8" s="277"/>
      <c r="S8" s="275"/>
      <c r="T8" s="277"/>
      <c r="U8" s="277"/>
      <c r="V8" s="260"/>
      <c r="W8" s="260"/>
      <c r="X8" s="260"/>
      <c r="Y8" s="260"/>
      <c r="Z8" s="260"/>
      <c r="AA8" s="260"/>
      <c r="AB8" s="260"/>
      <c r="AC8" s="260"/>
      <c r="AD8" s="99"/>
    </row>
    <row r="9" spans="1:30" ht="18" customHeight="1">
      <c r="A9" s="275"/>
      <c r="B9" s="276"/>
      <c r="C9" s="276"/>
      <c r="D9" s="276"/>
      <c r="E9" s="276"/>
      <c r="F9" s="276"/>
      <c r="G9" s="276"/>
      <c r="H9" s="276"/>
      <c r="I9" s="276"/>
      <c r="J9" s="276"/>
      <c r="K9" s="276"/>
      <c r="L9" s="277"/>
      <c r="M9" s="275"/>
      <c r="N9" s="277"/>
      <c r="O9" s="275"/>
      <c r="P9" s="311"/>
      <c r="Q9" s="275"/>
      <c r="R9" s="277"/>
      <c r="S9" s="275"/>
      <c r="T9" s="277"/>
      <c r="U9" s="277"/>
      <c r="V9" s="260"/>
      <c r="W9" s="260"/>
      <c r="X9" s="260"/>
      <c r="Y9" s="260"/>
      <c r="Z9" s="260"/>
      <c r="AA9" s="260"/>
      <c r="AB9" s="260"/>
      <c r="AC9" s="260"/>
      <c r="AD9" s="99"/>
    </row>
    <row r="10" spans="1:30" ht="35.25" customHeight="1">
      <c r="A10" s="304"/>
      <c r="B10" s="280"/>
      <c r="C10" s="280"/>
      <c r="D10" s="280"/>
      <c r="E10" s="280"/>
      <c r="F10" s="280"/>
      <c r="G10" s="280"/>
      <c r="H10" s="280"/>
      <c r="I10" s="280"/>
      <c r="J10" s="280"/>
      <c r="K10" s="280"/>
      <c r="L10" s="281"/>
      <c r="M10" s="304"/>
      <c r="N10" s="281"/>
      <c r="O10" s="304"/>
      <c r="P10" s="312"/>
      <c r="Q10" s="304"/>
      <c r="R10" s="281"/>
      <c r="S10" s="304"/>
      <c r="T10" s="281"/>
      <c r="U10" s="281"/>
      <c r="V10" s="258"/>
      <c r="W10" s="258"/>
      <c r="X10" s="258"/>
      <c r="Y10" s="258"/>
      <c r="Z10" s="258"/>
      <c r="AA10" s="258"/>
      <c r="AB10" s="258"/>
      <c r="AC10" s="258"/>
      <c r="AD10" s="99"/>
    </row>
    <row r="11" spans="1:30" ht="15" customHeight="1">
      <c r="A11" s="303" t="s">
        <v>10</v>
      </c>
      <c r="B11" s="273"/>
      <c r="C11" s="273"/>
      <c r="D11" s="273"/>
      <c r="E11" s="273"/>
      <c r="F11" s="273"/>
      <c r="G11" s="273"/>
      <c r="H11" s="273"/>
      <c r="I11" s="273"/>
      <c r="J11" s="273"/>
      <c r="K11" s="273"/>
      <c r="L11" s="274"/>
      <c r="M11" s="100"/>
      <c r="N11" s="101"/>
      <c r="O11" s="102">
        <v>0</v>
      </c>
      <c r="P11" s="103">
        <v>1</v>
      </c>
      <c r="Q11" s="104"/>
      <c r="R11" s="105">
        <v>0</v>
      </c>
      <c r="S11" s="104"/>
      <c r="T11" s="105">
        <v>0</v>
      </c>
      <c r="U11" s="300">
        <v>3</v>
      </c>
      <c r="V11" s="300">
        <v>2</v>
      </c>
      <c r="W11" s="300">
        <v>1</v>
      </c>
      <c r="X11" s="300">
        <v>0</v>
      </c>
      <c r="Y11" s="300">
        <f>M12+O12+Q12+S12</f>
        <v>12</v>
      </c>
      <c r="Z11" s="300">
        <f>N11+P11+R11+T11</f>
        <v>1</v>
      </c>
      <c r="AA11" s="300">
        <f>Y11-Z11</f>
        <v>11</v>
      </c>
      <c r="AB11" s="301">
        <f>V11*3+W11*1</f>
        <v>7</v>
      </c>
      <c r="AC11" s="302">
        <v>1</v>
      </c>
      <c r="AD11" s="106"/>
    </row>
    <row r="12" spans="1:30" ht="15" customHeight="1">
      <c r="A12" s="304"/>
      <c r="B12" s="280"/>
      <c r="C12" s="280"/>
      <c r="D12" s="280"/>
      <c r="E12" s="280"/>
      <c r="F12" s="280"/>
      <c r="G12" s="280"/>
      <c r="H12" s="280"/>
      <c r="I12" s="280"/>
      <c r="J12" s="280"/>
      <c r="K12" s="280"/>
      <c r="L12" s="281"/>
      <c r="M12" s="107"/>
      <c r="N12" s="108"/>
      <c r="O12" s="109">
        <v>1</v>
      </c>
      <c r="P12" s="110">
        <v>1</v>
      </c>
      <c r="Q12" s="109">
        <v>4</v>
      </c>
      <c r="R12" s="111"/>
      <c r="S12" s="109">
        <v>7</v>
      </c>
      <c r="T12" s="111"/>
      <c r="U12" s="258"/>
      <c r="V12" s="258"/>
      <c r="W12" s="258"/>
      <c r="X12" s="258"/>
      <c r="Y12" s="258"/>
      <c r="Z12" s="258"/>
      <c r="AA12" s="258"/>
      <c r="AB12" s="258"/>
      <c r="AC12" s="258"/>
      <c r="AD12" s="106"/>
    </row>
    <row r="13" spans="1:30" ht="15" customHeight="1">
      <c r="A13" s="303" t="s">
        <v>13</v>
      </c>
      <c r="B13" s="273"/>
      <c r="C13" s="273"/>
      <c r="D13" s="273"/>
      <c r="E13" s="273"/>
      <c r="F13" s="273"/>
      <c r="G13" s="273"/>
      <c r="H13" s="273"/>
      <c r="I13" s="273"/>
      <c r="J13" s="273"/>
      <c r="K13" s="273"/>
      <c r="L13" s="274"/>
      <c r="M13" s="102">
        <v>1</v>
      </c>
      <c r="N13" s="103">
        <v>1</v>
      </c>
      <c r="O13" s="100"/>
      <c r="P13" s="101"/>
      <c r="Q13" s="112"/>
      <c r="R13" s="103">
        <v>6</v>
      </c>
      <c r="S13" s="112"/>
      <c r="T13" s="103">
        <v>1</v>
      </c>
      <c r="U13" s="300">
        <v>3</v>
      </c>
      <c r="V13" s="300">
        <v>1</v>
      </c>
      <c r="W13" s="300">
        <v>1</v>
      </c>
      <c r="X13" s="300">
        <v>1</v>
      </c>
      <c r="Y13" s="300">
        <f>M14+O14+Q14+S14</f>
        <v>4</v>
      </c>
      <c r="Z13" s="300">
        <f>N13+P13+R13+T13</f>
        <v>8</v>
      </c>
      <c r="AA13" s="300">
        <f>Y13-Z13</f>
        <v>-4</v>
      </c>
      <c r="AB13" s="301">
        <f>V13*3+W13*1</f>
        <v>4</v>
      </c>
      <c r="AC13" s="302">
        <v>3</v>
      </c>
      <c r="AD13" s="106"/>
    </row>
    <row r="14" spans="1:30" ht="15" customHeight="1">
      <c r="A14" s="304"/>
      <c r="B14" s="280"/>
      <c r="C14" s="280"/>
      <c r="D14" s="280"/>
      <c r="E14" s="280"/>
      <c r="F14" s="280"/>
      <c r="G14" s="280"/>
      <c r="H14" s="280"/>
      <c r="I14" s="280"/>
      <c r="J14" s="280"/>
      <c r="K14" s="280"/>
      <c r="L14" s="281"/>
      <c r="M14" s="109">
        <v>1</v>
      </c>
      <c r="N14" s="110">
        <v>0</v>
      </c>
      <c r="O14" s="107"/>
      <c r="P14" s="108"/>
      <c r="Q14" s="109">
        <v>1</v>
      </c>
      <c r="R14" s="111"/>
      <c r="S14" s="113">
        <v>2</v>
      </c>
      <c r="T14" s="111"/>
      <c r="U14" s="258"/>
      <c r="V14" s="258"/>
      <c r="W14" s="258"/>
      <c r="X14" s="258"/>
      <c r="Y14" s="258"/>
      <c r="Z14" s="258"/>
      <c r="AA14" s="258"/>
      <c r="AB14" s="258"/>
      <c r="AC14" s="258"/>
      <c r="AD14" s="106"/>
    </row>
    <row r="15" spans="1:30" ht="15" customHeight="1">
      <c r="A15" s="305" t="s">
        <v>59</v>
      </c>
      <c r="B15" s="273"/>
      <c r="C15" s="273"/>
      <c r="D15" s="273"/>
      <c r="E15" s="273"/>
      <c r="F15" s="273"/>
      <c r="G15" s="273"/>
      <c r="H15" s="273"/>
      <c r="I15" s="273"/>
      <c r="J15" s="273"/>
      <c r="K15" s="273"/>
      <c r="L15" s="274"/>
      <c r="M15" s="112"/>
      <c r="N15" s="103">
        <v>4</v>
      </c>
      <c r="O15" s="112"/>
      <c r="P15" s="103">
        <v>1</v>
      </c>
      <c r="Q15" s="100"/>
      <c r="R15" s="101"/>
      <c r="S15" s="112"/>
      <c r="T15" s="103">
        <v>2</v>
      </c>
      <c r="U15" s="300">
        <v>3</v>
      </c>
      <c r="V15" s="300">
        <v>2</v>
      </c>
      <c r="W15" s="300">
        <v>0</v>
      </c>
      <c r="X15" s="300">
        <v>1</v>
      </c>
      <c r="Y15" s="300">
        <f>M16+O16+Q16+S16</f>
        <v>14</v>
      </c>
      <c r="Z15" s="300">
        <f>N15+P15+R15+T15</f>
        <v>7</v>
      </c>
      <c r="AA15" s="300">
        <f>Y15-Z15</f>
        <v>7</v>
      </c>
      <c r="AB15" s="301">
        <f>V15*3+W15*1</f>
        <v>6</v>
      </c>
      <c r="AC15" s="302">
        <v>2</v>
      </c>
      <c r="AD15" s="106"/>
    </row>
    <row r="16" spans="1:30" ht="15" customHeight="1">
      <c r="A16" s="304"/>
      <c r="B16" s="280"/>
      <c r="C16" s="280"/>
      <c r="D16" s="280"/>
      <c r="E16" s="280"/>
      <c r="F16" s="280"/>
      <c r="G16" s="280"/>
      <c r="H16" s="280"/>
      <c r="I16" s="280"/>
      <c r="J16" s="280"/>
      <c r="K16" s="280"/>
      <c r="L16" s="281"/>
      <c r="M16" s="109">
        <v>0</v>
      </c>
      <c r="N16" s="111"/>
      <c r="O16" s="113">
        <v>6</v>
      </c>
      <c r="P16" s="111"/>
      <c r="Q16" s="107"/>
      <c r="R16" s="108"/>
      <c r="S16" s="109">
        <v>8</v>
      </c>
      <c r="T16" s="111"/>
      <c r="U16" s="258"/>
      <c r="V16" s="258"/>
      <c r="W16" s="258"/>
      <c r="X16" s="258"/>
      <c r="Y16" s="258"/>
      <c r="Z16" s="258"/>
      <c r="AA16" s="258"/>
      <c r="AB16" s="258"/>
      <c r="AC16" s="258"/>
      <c r="AD16" s="106"/>
    </row>
    <row r="17" spans="1:30" ht="15" customHeight="1">
      <c r="A17" s="306" t="s">
        <v>88</v>
      </c>
      <c r="B17" s="273"/>
      <c r="C17" s="273"/>
      <c r="D17" s="273"/>
      <c r="E17" s="273"/>
      <c r="F17" s="273"/>
      <c r="G17" s="273"/>
      <c r="H17" s="273"/>
      <c r="I17" s="273"/>
      <c r="J17" s="273"/>
      <c r="K17" s="273"/>
      <c r="L17" s="274"/>
      <c r="M17" s="112"/>
      <c r="N17" s="103">
        <v>7</v>
      </c>
      <c r="O17" s="112"/>
      <c r="P17" s="103">
        <v>2</v>
      </c>
      <c r="Q17" s="112"/>
      <c r="R17" s="103">
        <v>8</v>
      </c>
      <c r="S17" s="100"/>
      <c r="T17" s="101"/>
      <c r="U17" s="300">
        <v>3</v>
      </c>
      <c r="V17" s="300">
        <v>0</v>
      </c>
      <c r="W17" s="300">
        <v>0</v>
      </c>
      <c r="X17" s="300">
        <v>3</v>
      </c>
      <c r="Y17" s="300">
        <f>M18+O18+Q18+S18</f>
        <v>3</v>
      </c>
      <c r="Z17" s="300">
        <f>N17+P17+R17+T17</f>
        <v>17</v>
      </c>
      <c r="AA17" s="300">
        <f>Y17-Z17</f>
        <v>-14</v>
      </c>
      <c r="AB17" s="301">
        <f>V17*3+W17*1</f>
        <v>0</v>
      </c>
      <c r="AC17" s="302">
        <v>4</v>
      </c>
      <c r="AD17" s="106"/>
    </row>
    <row r="18" spans="1:30" ht="15" customHeight="1">
      <c r="A18" s="304"/>
      <c r="B18" s="280"/>
      <c r="C18" s="280"/>
      <c r="D18" s="280"/>
      <c r="E18" s="280"/>
      <c r="F18" s="280"/>
      <c r="G18" s="280"/>
      <c r="H18" s="280"/>
      <c r="I18" s="280"/>
      <c r="J18" s="280"/>
      <c r="K18" s="280"/>
      <c r="L18" s="281"/>
      <c r="M18" s="109">
        <v>0</v>
      </c>
      <c r="N18" s="111"/>
      <c r="O18" s="113">
        <v>1</v>
      </c>
      <c r="P18" s="111"/>
      <c r="Q18" s="113">
        <v>2</v>
      </c>
      <c r="R18" s="111"/>
      <c r="S18" s="107"/>
      <c r="T18" s="108"/>
      <c r="U18" s="258"/>
      <c r="V18" s="258"/>
      <c r="W18" s="258"/>
      <c r="X18" s="258"/>
      <c r="Y18" s="258"/>
      <c r="Z18" s="258"/>
      <c r="AA18" s="258"/>
      <c r="AB18" s="258"/>
      <c r="AC18" s="258"/>
      <c r="AD18" s="106"/>
    </row>
    <row r="19" spans="1:30" ht="15" customHeight="1">
      <c r="A19" s="114"/>
      <c r="B19" s="88"/>
      <c r="C19" s="88"/>
      <c r="D19" s="88"/>
      <c r="E19" s="88"/>
      <c r="F19" s="88"/>
      <c r="G19" s="88"/>
      <c r="H19" s="88"/>
      <c r="I19" s="88"/>
      <c r="J19" s="88"/>
      <c r="K19" s="88"/>
      <c r="L19" s="88"/>
      <c r="M19" s="88"/>
      <c r="N19" s="88"/>
      <c r="O19" s="88"/>
      <c r="P19" s="88"/>
      <c r="Q19" s="88"/>
      <c r="R19" s="88"/>
      <c r="S19" s="88"/>
      <c r="T19" s="88"/>
      <c r="U19" s="2"/>
      <c r="V19" s="2"/>
      <c r="W19" s="2"/>
      <c r="X19" s="2"/>
      <c r="Y19" s="2"/>
      <c r="Z19" s="2"/>
      <c r="AA19" s="2"/>
      <c r="AB19" s="2"/>
      <c r="AC19" s="2"/>
      <c r="AD19" s="2"/>
    </row>
    <row r="20" spans="1:30" ht="18" customHeight="1">
      <c r="A20" s="307" t="s">
        <v>119</v>
      </c>
      <c r="B20" s="273"/>
      <c r="C20" s="273"/>
      <c r="D20" s="273"/>
      <c r="E20" s="273"/>
      <c r="F20" s="273"/>
      <c r="G20" s="273"/>
      <c r="H20" s="273"/>
      <c r="I20" s="273"/>
      <c r="J20" s="273"/>
      <c r="K20" s="273"/>
      <c r="L20" s="274"/>
      <c r="M20" s="308" t="s">
        <v>27</v>
      </c>
      <c r="N20" s="274"/>
      <c r="O20" s="309" t="s">
        <v>120</v>
      </c>
      <c r="P20" s="310"/>
      <c r="Q20" s="313" t="s">
        <v>121</v>
      </c>
      <c r="R20" s="274"/>
      <c r="S20" s="313" t="s">
        <v>19</v>
      </c>
      <c r="T20" s="274"/>
      <c r="U20" s="314" t="s">
        <v>110</v>
      </c>
      <c r="V20" s="299" t="s">
        <v>111</v>
      </c>
      <c r="W20" s="299" t="s">
        <v>112</v>
      </c>
      <c r="X20" s="299" t="s">
        <v>113</v>
      </c>
      <c r="Y20" s="299" t="s">
        <v>114</v>
      </c>
      <c r="Z20" s="299" t="s">
        <v>115</v>
      </c>
      <c r="AA20" s="299" t="s">
        <v>116</v>
      </c>
      <c r="AB20" s="299" t="s">
        <v>117</v>
      </c>
      <c r="AC20" s="299" t="s">
        <v>118</v>
      </c>
      <c r="AD20" s="99"/>
    </row>
    <row r="21" spans="1:30" ht="18" customHeight="1">
      <c r="A21" s="275"/>
      <c r="B21" s="276"/>
      <c r="C21" s="276"/>
      <c r="D21" s="276"/>
      <c r="E21" s="276"/>
      <c r="F21" s="276"/>
      <c r="G21" s="276"/>
      <c r="H21" s="276"/>
      <c r="I21" s="276"/>
      <c r="J21" s="276"/>
      <c r="K21" s="276"/>
      <c r="L21" s="277"/>
      <c r="M21" s="275"/>
      <c r="N21" s="277"/>
      <c r="O21" s="275"/>
      <c r="P21" s="311"/>
      <c r="Q21" s="275"/>
      <c r="R21" s="277"/>
      <c r="S21" s="275"/>
      <c r="T21" s="277"/>
      <c r="U21" s="277"/>
      <c r="V21" s="260"/>
      <c r="W21" s="260"/>
      <c r="X21" s="260"/>
      <c r="Y21" s="260"/>
      <c r="Z21" s="260"/>
      <c r="AA21" s="260"/>
      <c r="AB21" s="260"/>
      <c r="AC21" s="260"/>
      <c r="AD21" s="99"/>
    </row>
    <row r="22" spans="1:30" ht="18" customHeight="1">
      <c r="A22" s="275"/>
      <c r="B22" s="276"/>
      <c r="C22" s="276"/>
      <c r="D22" s="276"/>
      <c r="E22" s="276"/>
      <c r="F22" s="276"/>
      <c r="G22" s="276"/>
      <c r="H22" s="276"/>
      <c r="I22" s="276"/>
      <c r="J22" s="276"/>
      <c r="K22" s="276"/>
      <c r="L22" s="277"/>
      <c r="M22" s="275"/>
      <c r="N22" s="277"/>
      <c r="O22" s="275"/>
      <c r="P22" s="311"/>
      <c r="Q22" s="275"/>
      <c r="R22" s="277"/>
      <c r="S22" s="275"/>
      <c r="T22" s="277"/>
      <c r="U22" s="277"/>
      <c r="V22" s="260"/>
      <c r="W22" s="260"/>
      <c r="X22" s="260"/>
      <c r="Y22" s="260"/>
      <c r="Z22" s="260"/>
      <c r="AA22" s="260"/>
      <c r="AB22" s="260"/>
      <c r="AC22" s="260"/>
      <c r="AD22" s="99"/>
    </row>
    <row r="23" spans="1:30" ht="18" customHeight="1">
      <c r="A23" s="275"/>
      <c r="B23" s="276"/>
      <c r="C23" s="276"/>
      <c r="D23" s="276"/>
      <c r="E23" s="276"/>
      <c r="F23" s="276"/>
      <c r="G23" s="276"/>
      <c r="H23" s="276"/>
      <c r="I23" s="276"/>
      <c r="J23" s="276"/>
      <c r="K23" s="276"/>
      <c r="L23" s="277"/>
      <c r="M23" s="275"/>
      <c r="N23" s="277"/>
      <c r="O23" s="275"/>
      <c r="P23" s="311"/>
      <c r="Q23" s="275"/>
      <c r="R23" s="277"/>
      <c r="S23" s="275"/>
      <c r="T23" s="277"/>
      <c r="U23" s="277"/>
      <c r="V23" s="260"/>
      <c r="W23" s="260"/>
      <c r="X23" s="260"/>
      <c r="Y23" s="260"/>
      <c r="Z23" s="260"/>
      <c r="AA23" s="260"/>
      <c r="AB23" s="260"/>
      <c r="AC23" s="260"/>
      <c r="AD23" s="99"/>
    </row>
    <row r="24" spans="1:30" ht="18" customHeight="1">
      <c r="A24" s="275"/>
      <c r="B24" s="276"/>
      <c r="C24" s="276"/>
      <c r="D24" s="276"/>
      <c r="E24" s="276"/>
      <c r="F24" s="276"/>
      <c r="G24" s="276"/>
      <c r="H24" s="276"/>
      <c r="I24" s="276"/>
      <c r="J24" s="276"/>
      <c r="K24" s="276"/>
      <c r="L24" s="277"/>
      <c r="M24" s="275"/>
      <c r="N24" s="277"/>
      <c r="O24" s="275"/>
      <c r="P24" s="311"/>
      <c r="Q24" s="275"/>
      <c r="R24" s="277"/>
      <c r="S24" s="275"/>
      <c r="T24" s="277"/>
      <c r="U24" s="277"/>
      <c r="V24" s="260"/>
      <c r="W24" s="260"/>
      <c r="X24" s="260"/>
      <c r="Y24" s="260"/>
      <c r="Z24" s="260"/>
      <c r="AA24" s="260"/>
      <c r="AB24" s="260"/>
      <c r="AC24" s="260"/>
      <c r="AD24" s="99"/>
    </row>
    <row r="25" spans="1:30" ht="18" customHeight="1">
      <c r="A25" s="275"/>
      <c r="B25" s="276"/>
      <c r="C25" s="276"/>
      <c r="D25" s="276"/>
      <c r="E25" s="276"/>
      <c r="F25" s="276"/>
      <c r="G25" s="276"/>
      <c r="H25" s="276"/>
      <c r="I25" s="276"/>
      <c r="J25" s="276"/>
      <c r="K25" s="276"/>
      <c r="L25" s="277"/>
      <c r="M25" s="275"/>
      <c r="N25" s="277"/>
      <c r="O25" s="275"/>
      <c r="P25" s="311"/>
      <c r="Q25" s="275"/>
      <c r="R25" s="277"/>
      <c r="S25" s="275"/>
      <c r="T25" s="277"/>
      <c r="U25" s="277"/>
      <c r="V25" s="260"/>
      <c r="W25" s="260"/>
      <c r="X25" s="260"/>
      <c r="Y25" s="260"/>
      <c r="Z25" s="260"/>
      <c r="AA25" s="260"/>
      <c r="AB25" s="260"/>
      <c r="AC25" s="260"/>
      <c r="AD25" s="99"/>
    </row>
    <row r="26" spans="1:30" ht="18" customHeight="1">
      <c r="A26" s="275"/>
      <c r="B26" s="276"/>
      <c r="C26" s="276"/>
      <c r="D26" s="276"/>
      <c r="E26" s="276"/>
      <c r="F26" s="276"/>
      <c r="G26" s="276"/>
      <c r="H26" s="276"/>
      <c r="I26" s="276"/>
      <c r="J26" s="276"/>
      <c r="K26" s="276"/>
      <c r="L26" s="277"/>
      <c r="M26" s="275"/>
      <c r="N26" s="277"/>
      <c r="O26" s="275"/>
      <c r="P26" s="311"/>
      <c r="Q26" s="275"/>
      <c r="R26" s="277"/>
      <c r="S26" s="275"/>
      <c r="T26" s="277"/>
      <c r="U26" s="277"/>
      <c r="V26" s="260"/>
      <c r="W26" s="260"/>
      <c r="X26" s="260"/>
      <c r="Y26" s="260"/>
      <c r="Z26" s="260"/>
      <c r="AA26" s="260"/>
      <c r="AB26" s="260"/>
      <c r="AC26" s="260"/>
      <c r="AD26" s="99"/>
    </row>
    <row r="27" spans="1:30" ht="18" customHeight="1">
      <c r="A27" s="275"/>
      <c r="B27" s="276"/>
      <c r="C27" s="276"/>
      <c r="D27" s="276"/>
      <c r="E27" s="276"/>
      <c r="F27" s="276"/>
      <c r="G27" s="276"/>
      <c r="H27" s="276"/>
      <c r="I27" s="276"/>
      <c r="J27" s="276"/>
      <c r="K27" s="276"/>
      <c r="L27" s="277"/>
      <c r="M27" s="275"/>
      <c r="N27" s="277"/>
      <c r="O27" s="275"/>
      <c r="P27" s="311"/>
      <c r="Q27" s="275"/>
      <c r="R27" s="277"/>
      <c r="S27" s="275"/>
      <c r="T27" s="277"/>
      <c r="U27" s="277"/>
      <c r="V27" s="260"/>
      <c r="W27" s="260"/>
      <c r="X27" s="260"/>
      <c r="Y27" s="260"/>
      <c r="Z27" s="260"/>
      <c r="AA27" s="260"/>
      <c r="AB27" s="260"/>
      <c r="AC27" s="260"/>
      <c r="AD27" s="99"/>
    </row>
    <row r="28" spans="1:30" ht="18" customHeight="1">
      <c r="A28" s="304"/>
      <c r="B28" s="280"/>
      <c r="C28" s="280"/>
      <c r="D28" s="280"/>
      <c r="E28" s="280"/>
      <c r="F28" s="280"/>
      <c r="G28" s="280"/>
      <c r="H28" s="280"/>
      <c r="I28" s="280"/>
      <c r="J28" s="280"/>
      <c r="K28" s="280"/>
      <c r="L28" s="281"/>
      <c r="M28" s="304"/>
      <c r="N28" s="281"/>
      <c r="O28" s="304"/>
      <c r="P28" s="312"/>
      <c r="Q28" s="304"/>
      <c r="R28" s="281"/>
      <c r="S28" s="304"/>
      <c r="T28" s="281"/>
      <c r="U28" s="281"/>
      <c r="V28" s="258"/>
      <c r="W28" s="258"/>
      <c r="X28" s="258"/>
      <c r="Y28" s="258"/>
      <c r="Z28" s="258"/>
      <c r="AA28" s="258"/>
      <c r="AB28" s="258"/>
      <c r="AC28" s="258"/>
      <c r="AD28" s="99"/>
    </row>
    <row r="29" spans="1:30" ht="15" customHeight="1">
      <c r="A29" s="303" t="s">
        <v>27</v>
      </c>
      <c r="B29" s="273"/>
      <c r="C29" s="273"/>
      <c r="D29" s="273"/>
      <c r="E29" s="273"/>
      <c r="F29" s="273"/>
      <c r="G29" s="273"/>
      <c r="H29" s="273"/>
      <c r="I29" s="273"/>
      <c r="J29" s="273"/>
      <c r="K29" s="273"/>
      <c r="L29" s="274"/>
      <c r="M29" s="100"/>
      <c r="N29" s="101"/>
      <c r="O29" s="104"/>
      <c r="P29" s="105">
        <v>4</v>
      </c>
      <c r="Q29" s="104"/>
      <c r="R29" s="105">
        <v>2</v>
      </c>
      <c r="S29" s="104"/>
      <c r="T29" s="105">
        <v>4</v>
      </c>
      <c r="U29" s="300">
        <v>3</v>
      </c>
      <c r="V29" s="300">
        <v>2</v>
      </c>
      <c r="W29" s="300">
        <v>0</v>
      </c>
      <c r="X29" s="300">
        <v>1</v>
      </c>
      <c r="Y29" s="300">
        <f>M30+O30+Q30+S30</f>
        <v>12</v>
      </c>
      <c r="Z29" s="300">
        <f>N29+P29+R29+T29</f>
        <v>10</v>
      </c>
      <c r="AA29" s="300">
        <f>Y29-Z29</f>
        <v>2</v>
      </c>
      <c r="AB29" s="301">
        <f>V29*3+W29*1</f>
        <v>6</v>
      </c>
      <c r="AC29" s="302">
        <v>2</v>
      </c>
      <c r="AD29" s="106"/>
    </row>
    <row r="30" spans="1:30" ht="15" customHeight="1">
      <c r="A30" s="304"/>
      <c r="B30" s="280"/>
      <c r="C30" s="280"/>
      <c r="D30" s="280"/>
      <c r="E30" s="280"/>
      <c r="F30" s="280"/>
      <c r="G30" s="280"/>
      <c r="H30" s="280"/>
      <c r="I30" s="280"/>
      <c r="J30" s="280"/>
      <c r="K30" s="280"/>
      <c r="L30" s="281"/>
      <c r="M30" s="107"/>
      <c r="N30" s="108"/>
      <c r="O30" s="109">
        <v>6</v>
      </c>
      <c r="P30" s="111"/>
      <c r="Q30" s="109">
        <v>3</v>
      </c>
      <c r="R30" s="111"/>
      <c r="S30" s="109">
        <v>3</v>
      </c>
      <c r="T30" s="111"/>
      <c r="U30" s="258"/>
      <c r="V30" s="258"/>
      <c r="W30" s="258"/>
      <c r="X30" s="258"/>
      <c r="Y30" s="258"/>
      <c r="Z30" s="258"/>
      <c r="AA30" s="258"/>
      <c r="AB30" s="258"/>
      <c r="AC30" s="258"/>
      <c r="AD30" s="106"/>
    </row>
    <row r="31" spans="1:30" ht="15" customHeight="1">
      <c r="A31" s="303" t="s">
        <v>63</v>
      </c>
      <c r="B31" s="273"/>
      <c r="C31" s="273"/>
      <c r="D31" s="273"/>
      <c r="E31" s="273"/>
      <c r="F31" s="273"/>
      <c r="G31" s="273"/>
      <c r="H31" s="273"/>
      <c r="I31" s="273"/>
      <c r="J31" s="273"/>
      <c r="K31" s="273"/>
      <c r="L31" s="274"/>
      <c r="M31" s="104"/>
      <c r="N31" s="105">
        <v>6</v>
      </c>
      <c r="O31" s="100"/>
      <c r="P31" s="101"/>
      <c r="Q31" s="112"/>
      <c r="R31" s="103">
        <v>2</v>
      </c>
      <c r="S31" s="112"/>
      <c r="T31" s="103">
        <v>3</v>
      </c>
      <c r="U31" s="300">
        <v>3</v>
      </c>
      <c r="V31" s="300">
        <v>0</v>
      </c>
      <c r="W31" s="300">
        <v>0</v>
      </c>
      <c r="X31" s="300">
        <v>3</v>
      </c>
      <c r="Y31" s="300">
        <f>M32+O32+Q32+S32</f>
        <v>7</v>
      </c>
      <c r="Z31" s="300">
        <f>N31+P31+R31+T31</f>
        <v>11</v>
      </c>
      <c r="AA31" s="300">
        <f>Y31-Z31</f>
        <v>-4</v>
      </c>
      <c r="AB31" s="301">
        <f>V31*3+W31*1</f>
        <v>0</v>
      </c>
      <c r="AC31" s="302">
        <v>4</v>
      </c>
      <c r="AD31" s="106"/>
    </row>
    <row r="32" spans="1:30" ht="15" customHeight="1">
      <c r="A32" s="304"/>
      <c r="B32" s="280"/>
      <c r="C32" s="280"/>
      <c r="D32" s="280"/>
      <c r="E32" s="280"/>
      <c r="F32" s="280"/>
      <c r="G32" s="280"/>
      <c r="H32" s="280"/>
      <c r="I32" s="280"/>
      <c r="J32" s="280"/>
      <c r="K32" s="280"/>
      <c r="L32" s="281"/>
      <c r="M32" s="109">
        <v>4</v>
      </c>
      <c r="N32" s="111"/>
      <c r="O32" s="107"/>
      <c r="P32" s="108"/>
      <c r="Q32" s="109">
        <v>1</v>
      </c>
      <c r="R32" s="111"/>
      <c r="S32" s="113">
        <v>2</v>
      </c>
      <c r="T32" s="111"/>
      <c r="U32" s="258"/>
      <c r="V32" s="258"/>
      <c r="W32" s="258"/>
      <c r="X32" s="258"/>
      <c r="Y32" s="258"/>
      <c r="Z32" s="258"/>
      <c r="AA32" s="258"/>
      <c r="AB32" s="258"/>
      <c r="AC32" s="258"/>
      <c r="AD32" s="106"/>
    </row>
    <row r="33" spans="1:30" ht="15" customHeight="1">
      <c r="A33" s="305" t="s">
        <v>64</v>
      </c>
      <c r="B33" s="273"/>
      <c r="C33" s="273"/>
      <c r="D33" s="273"/>
      <c r="E33" s="273"/>
      <c r="F33" s="273"/>
      <c r="G33" s="273"/>
      <c r="H33" s="273"/>
      <c r="I33" s="273"/>
      <c r="J33" s="273"/>
      <c r="K33" s="273"/>
      <c r="L33" s="274"/>
      <c r="M33" s="104"/>
      <c r="N33" s="105">
        <v>3</v>
      </c>
      <c r="O33" s="112"/>
      <c r="P33" s="103">
        <v>1</v>
      </c>
      <c r="Q33" s="100"/>
      <c r="R33" s="101"/>
      <c r="S33" s="102">
        <v>0</v>
      </c>
      <c r="T33" s="103">
        <v>2</v>
      </c>
      <c r="U33" s="300">
        <v>3</v>
      </c>
      <c r="V33" s="300">
        <v>1</v>
      </c>
      <c r="W33" s="300">
        <v>1</v>
      </c>
      <c r="X33" s="300">
        <v>1</v>
      </c>
      <c r="Y33" s="300">
        <f>M34+O34+Q34+S34</f>
        <v>6</v>
      </c>
      <c r="Z33" s="300">
        <f>N33+P33+R33+T33</f>
        <v>6</v>
      </c>
      <c r="AA33" s="300">
        <f>Y33-Z33</f>
        <v>0</v>
      </c>
      <c r="AB33" s="301">
        <f>V33*3+W33*1</f>
        <v>4</v>
      </c>
      <c r="AC33" s="302">
        <v>3</v>
      </c>
      <c r="AD33" s="106"/>
    </row>
    <row r="34" spans="1:30" ht="15" customHeight="1">
      <c r="A34" s="304"/>
      <c r="B34" s="280"/>
      <c r="C34" s="280"/>
      <c r="D34" s="280"/>
      <c r="E34" s="280"/>
      <c r="F34" s="280"/>
      <c r="G34" s="280"/>
      <c r="H34" s="280"/>
      <c r="I34" s="280"/>
      <c r="J34" s="280"/>
      <c r="K34" s="280"/>
      <c r="L34" s="281"/>
      <c r="M34" s="109">
        <v>2</v>
      </c>
      <c r="N34" s="111"/>
      <c r="O34" s="113">
        <v>2</v>
      </c>
      <c r="P34" s="111"/>
      <c r="Q34" s="107"/>
      <c r="R34" s="108"/>
      <c r="S34" s="109">
        <v>2</v>
      </c>
      <c r="T34" s="110">
        <v>1</v>
      </c>
      <c r="U34" s="258"/>
      <c r="V34" s="258"/>
      <c r="W34" s="258"/>
      <c r="X34" s="258"/>
      <c r="Y34" s="258"/>
      <c r="Z34" s="258"/>
      <c r="AA34" s="258"/>
      <c r="AB34" s="258"/>
      <c r="AC34" s="258"/>
      <c r="AD34" s="106"/>
    </row>
    <row r="35" spans="1:30" ht="15" customHeight="1">
      <c r="A35" s="306" t="s">
        <v>19</v>
      </c>
      <c r="B35" s="273"/>
      <c r="C35" s="273"/>
      <c r="D35" s="273"/>
      <c r="E35" s="273"/>
      <c r="F35" s="273"/>
      <c r="G35" s="273"/>
      <c r="H35" s="273"/>
      <c r="I35" s="273"/>
      <c r="J35" s="273"/>
      <c r="K35" s="273"/>
      <c r="L35" s="274"/>
      <c r="M35" s="112"/>
      <c r="N35" s="103">
        <v>3</v>
      </c>
      <c r="O35" s="112"/>
      <c r="P35" s="103">
        <v>2</v>
      </c>
      <c r="Q35" s="102">
        <v>1</v>
      </c>
      <c r="R35" s="103">
        <v>2</v>
      </c>
      <c r="S35" s="100"/>
      <c r="T35" s="101"/>
      <c r="U35" s="300">
        <v>3</v>
      </c>
      <c r="V35" s="300">
        <v>2</v>
      </c>
      <c r="W35" s="300">
        <v>1</v>
      </c>
      <c r="X35" s="300">
        <v>0</v>
      </c>
      <c r="Y35" s="300">
        <f>M36+O36+Q36+S36</f>
        <v>9</v>
      </c>
      <c r="Z35" s="300">
        <f>N35+P35+R35+T35</f>
        <v>7</v>
      </c>
      <c r="AA35" s="300">
        <f>Y35-Z35</f>
        <v>2</v>
      </c>
      <c r="AB35" s="301">
        <f>V35*3+W35*1</f>
        <v>7</v>
      </c>
      <c r="AC35" s="302">
        <v>1</v>
      </c>
      <c r="AD35" s="106"/>
    </row>
    <row r="36" spans="1:30" ht="15" customHeight="1">
      <c r="A36" s="304"/>
      <c r="B36" s="280"/>
      <c r="C36" s="280"/>
      <c r="D36" s="280"/>
      <c r="E36" s="280"/>
      <c r="F36" s="280"/>
      <c r="G36" s="280"/>
      <c r="H36" s="280"/>
      <c r="I36" s="280"/>
      <c r="J36" s="280"/>
      <c r="K36" s="280"/>
      <c r="L36" s="281"/>
      <c r="M36" s="109">
        <v>4</v>
      </c>
      <c r="N36" s="111"/>
      <c r="O36" s="113">
        <v>3</v>
      </c>
      <c r="P36" s="111"/>
      <c r="Q36" s="113">
        <v>2</v>
      </c>
      <c r="R36" s="110">
        <v>0</v>
      </c>
      <c r="S36" s="107"/>
      <c r="T36" s="108"/>
      <c r="U36" s="258"/>
      <c r="V36" s="258"/>
      <c r="W36" s="258"/>
      <c r="X36" s="258"/>
      <c r="Y36" s="258"/>
      <c r="Z36" s="258"/>
      <c r="AA36" s="258"/>
      <c r="AB36" s="258"/>
      <c r="AC36" s="258"/>
      <c r="AD36" s="106"/>
    </row>
    <row r="37" spans="1:30" ht="15.75" customHeight="1"/>
    <row r="38" spans="1:30" ht="15" customHeight="1">
      <c r="AD38" s="99"/>
    </row>
    <row r="39" spans="1:30" ht="15" customHeight="1">
      <c r="AD39" s="99"/>
    </row>
    <row r="40" spans="1:30" ht="15" customHeight="1">
      <c r="AD40" s="99"/>
    </row>
    <row r="41" spans="1:30" ht="15" customHeight="1">
      <c r="AD41" s="99"/>
    </row>
    <row r="42" spans="1:30" ht="15" customHeight="1">
      <c r="AD42" s="99"/>
    </row>
    <row r="43" spans="1:30" ht="15" customHeight="1">
      <c r="AD43" s="99"/>
    </row>
    <row r="44" spans="1:30" ht="15" customHeight="1">
      <c r="AD44" s="99"/>
    </row>
    <row r="45" spans="1:30" ht="15" customHeight="1">
      <c r="AD45" s="99"/>
    </row>
    <row r="46" spans="1:30" ht="27.75" customHeight="1">
      <c r="AD46" s="99"/>
    </row>
    <row r="47" spans="1:30" ht="15" customHeight="1">
      <c r="AD47" s="106"/>
    </row>
    <row r="48" spans="1:30" ht="15" customHeight="1">
      <c r="AD48" s="106"/>
    </row>
    <row r="49" spans="30:30" ht="15" customHeight="1">
      <c r="AD49" s="106"/>
    </row>
    <row r="50" spans="30:30" ht="15" customHeight="1">
      <c r="AD50" s="106"/>
    </row>
    <row r="51" spans="30:30" ht="15" customHeight="1">
      <c r="AD51" s="106"/>
    </row>
    <row r="52" spans="30:30" ht="15" customHeight="1">
      <c r="AD52" s="106"/>
    </row>
    <row r="53" spans="30:30" ht="15" customHeight="1">
      <c r="AD53" s="106"/>
    </row>
    <row r="54" spans="30:30" ht="15" customHeight="1">
      <c r="AD54" s="106"/>
    </row>
  </sheetData>
  <sheetProtection algorithmName="SHA-512" hashValue="a/xFTyfJzPiA9sEmHfMhL3c77P1Bjp4PQvKr2+kZLHHAQ9mQNRDjkcUxRsFXK5oZGCrWyraK5+KyUJWuriO3BQ==" saltValue="aCwChfxZmgKARy0N7t/8og==" spinCount="100000" sheet="1" objects="1" scenarios="1"/>
  <mergeCells count="109">
    <mergeCell ref="AA11:AA12"/>
    <mergeCell ref="AB2:AB10"/>
    <mergeCell ref="AC2:AC10"/>
    <mergeCell ref="AB11:AB12"/>
    <mergeCell ref="AC11:AC12"/>
    <mergeCell ref="A1:AC1"/>
    <mergeCell ref="A2:L10"/>
    <mergeCell ref="M2:N10"/>
    <mergeCell ref="O2:P10"/>
    <mergeCell ref="Q2:R10"/>
    <mergeCell ref="S2:T10"/>
    <mergeCell ref="A11:L12"/>
    <mergeCell ref="V2:V10"/>
    <mergeCell ref="W2:W10"/>
    <mergeCell ref="X2:X10"/>
    <mergeCell ref="Y2:Y10"/>
    <mergeCell ref="Z2:Z10"/>
    <mergeCell ref="AA2:AA10"/>
    <mergeCell ref="U2:U10"/>
    <mergeCell ref="U11:U12"/>
    <mergeCell ref="V11:V12"/>
    <mergeCell ref="W11:W12"/>
    <mergeCell ref="X11:X12"/>
    <mergeCell ref="Y11:Y12"/>
    <mergeCell ref="Z11:Z12"/>
    <mergeCell ref="AA13:AA14"/>
    <mergeCell ref="AB13:AB14"/>
    <mergeCell ref="AC13:AC14"/>
    <mergeCell ref="U13:U14"/>
    <mergeCell ref="U15:U16"/>
    <mergeCell ref="V15:V16"/>
    <mergeCell ref="W15:W16"/>
    <mergeCell ref="Z15:Z16"/>
    <mergeCell ref="AA15:AA16"/>
    <mergeCell ref="AB15:AB16"/>
    <mergeCell ref="AC15:AC16"/>
    <mergeCell ref="U29:U30"/>
    <mergeCell ref="U33:U34"/>
    <mergeCell ref="U35:U36"/>
    <mergeCell ref="AA31:AA32"/>
    <mergeCell ref="AB31:AB32"/>
    <mergeCell ref="AC31:AC32"/>
    <mergeCell ref="V20:V28"/>
    <mergeCell ref="U31:U32"/>
    <mergeCell ref="V31:V32"/>
    <mergeCell ref="W31:W32"/>
    <mergeCell ref="X31:X32"/>
    <mergeCell ref="Y31:Y32"/>
    <mergeCell ref="Z31:Z32"/>
    <mergeCell ref="W33:W34"/>
    <mergeCell ref="X33:X34"/>
    <mergeCell ref="Y33:Y34"/>
    <mergeCell ref="Z33:Z34"/>
    <mergeCell ref="AA33:AA34"/>
    <mergeCell ref="AB33:AB34"/>
    <mergeCell ref="AC33:AC34"/>
    <mergeCell ref="AB35:AB36"/>
    <mergeCell ref="AC35:AC36"/>
    <mergeCell ref="V33:V34"/>
    <mergeCell ref="A33:L34"/>
    <mergeCell ref="A35:L36"/>
    <mergeCell ref="A20:L28"/>
    <mergeCell ref="M20:N28"/>
    <mergeCell ref="O20:P28"/>
    <mergeCell ref="Q20:R28"/>
    <mergeCell ref="S20:T28"/>
    <mergeCell ref="A29:L30"/>
    <mergeCell ref="A31:L32"/>
    <mergeCell ref="AA17:AA18"/>
    <mergeCell ref="AB17:AB18"/>
    <mergeCell ref="AC17:AC18"/>
    <mergeCell ref="V35:V36"/>
    <mergeCell ref="W35:W36"/>
    <mergeCell ref="X35:X36"/>
    <mergeCell ref="Y35:Y36"/>
    <mergeCell ref="Z35:Z36"/>
    <mergeCell ref="AA35:AA36"/>
    <mergeCell ref="AA20:AA28"/>
    <mergeCell ref="A13:L14"/>
    <mergeCell ref="W13:W14"/>
    <mergeCell ref="X13:X14"/>
    <mergeCell ref="Y13:Y14"/>
    <mergeCell ref="Z13:Z14"/>
    <mergeCell ref="A15:L16"/>
    <mergeCell ref="A17:L18"/>
    <mergeCell ref="W20:W28"/>
    <mergeCell ref="X20:X28"/>
    <mergeCell ref="Y20:Y28"/>
    <mergeCell ref="Z20:Z28"/>
    <mergeCell ref="U17:U18"/>
    <mergeCell ref="V17:V18"/>
    <mergeCell ref="W17:W18"/>
    <mergeCell ref="X17:X18"/>
    <mergeCell ref="Y17:Y18"/>
    <mergeCell ref="Z17:Z18"/>
    <mergeCell ref="X15:X16"/>
    <mergeCell ref="Y15:Y16"/>
    <mergeCell ref="V13:V14"/>
    <mergeCell ref="U20:U28"/>
    <mergeCell ref="AB20:AB28"/>
    <mergeCell ref="AC20:AC28"/>
    <mergeCell ref="V29:V30"/>
    <mergeCell ref="W29:W30"/>
    <mergeCell ref="X29:X30"/>
    <mergeCell ref="Y29:Y30"/>
    <mergeCell ref="Z29:Z30"/>
    <mergeCell ref="AA29:AA30"/>
    <mergeCell ref="AB29:AB30"/>
    <mergeCell ref="AC29:AC30"/>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8"/>
  <sheetViews>
    <sheetView workbookViewId="0">
      <selection sqref="A1:AI1"/>
    </sheetView>
  </sheetViews>
  <sheetFormatPr baseColWidth="10" defaultColWidth="14.42578125" defaultRowHeight="15" customHeight="1"/>
  <cols>
    <col min="1" max="26" width="3.28515625" customWidth="1"/>
    <col min="27" max="34" width="5.7109375" customWidth="1"/>
    <col min="35" max="35" width="7.5703125" hidden="1" customWidth="1"/>
  </cols>
  <sheetData>
    <row r="1" spans="1:40" ht="107.25" customHeight="1">
      <c r="A1" s="321" t="s">
        <v>17</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7"/>
      <c r="AJ1" s="52"/>
      <c r="AK1" s="115"/>
      <c r="AL1" s="115"/>
      <c r="AM1" s="115"/>
      <c r="AN1" s="115"/>
    </row>
    <row r="2" spans="1:40" ht="18" customHeight="1">
      <c r="A2" s="307" t="s">
        <v>28</v>
      </c>
      <c r="B2" s="273"/>
      <c r="C2" s="273"/>
      <c r="D2" s="273"/>
      <c r="E2" s="273"/>
      <c r="F2" s="273"/>
      <c r="G2" s="273"/>
      <c r="H2" s="273"/>
      <c r="I2" s="273"/>
      <c r="J2" s="273"/>
      <c r="K2" s="273"/>
      <c r="L2" s="274"/>
      <c r="M2" s="322" t="str">
        <f>A11</f>
        <v>REAL H C - ANTIOQUIA</v>
      </c>
      <c r="N2" s="274"/>
      <c r="O2" s="323" t="str">
        <f>A13</f>
        <v>FCM ROLLING - CALDAS</v>
      </c>
      <c r="P2" s="310"/>
      <c r="Q2" s="324" t="str">
        <f>A15</f>
        <v>INTERNACIONAL - BOGOTÁ</v>
      </c>
      <c r="R2" s="274"/>
      <c r="S2" s="324" t="s">
        <v>122</v>
      </c>
      <c r="T2" s="274"/>
      <c r="U2" s="324" t="s">
        <v>19</v>
      </c>
      <c r="V2" s="274"/>
      <c r="W2" s="324" t="s">
        <v>67</v>
      </c>
      <c r="X2" s="274"/>
      <c r="Y2" s="325" t="s">
        <v>110</v>
      </c>
      <c r="Z2" s="274"/>
      <c r="AA2" s="299" t="s">
        <v>111</v>
      </c>
      <c r="AB2" s="299" t="s">
        <v>112</v>
      </c>
      <c r="AC2" s="299" t="s">
        <v>113</v>
      </c>
      <c r="AD2" s="299" t="s">
        <v>114</v>
      </c>
      <c r="AE2" s="299" t="s">
        <v>115</v>
      </c>
      <c r="AF2" s="299" t="s">
        <v>116</v>
      </c>
      <c r="AG2" s="299" t="s">
        <v>117</v>
      </c>
      <c r="AH2" s="299" t="s">
        <v>118</v>
      </c>
      <c r="AI2" s="115"/>
      <c r="AJ2" s="115"/>
      <c r="AK2" s="115"/>
      <c r="AL2" s="115"/>
      <c r="AM2" s="115"/>
      <c r="AN2" s="115"/>
    </row>
    <row r="3" spans="1:40" ht="18" customHeight="1">
      <c r="A3" s="275"/>
      <c r="B3" s="276"/>
      <c r="C3" s="276"/>
      <c r="D3" s="276"/>
      <c r="E3" s="276"/>
      <c r="F3" s="276"/>
      <c r="G3" s="276"/>
      <c r="H3" s="276"/>
      <c r="I3" s="276"/>
      <c r="J3" s="276"/>
      <c r="K3" s="276"/>
      <c r="L3" s="277"/>
      <c r="M3" s="275"/>
      <c r="N3" s="277"/>
      <c r="O3" s="275"/>
      <c r="P3" s="311"/>
      <c r="Q3" s="275"/>
      <c r="R3" s="277"/>
      <c r="S3" s="275"/>
      <c r="T3" s="277"/>
      <c r="U3" s="275"/>
      <c r="V3" s="277"/>
      <c r="W3" s="275"/>
      <c r="X3" s="277"/>
      <c r="Y3" s="276"/>
      <c r="Z3" s="277"/>
      <c r="AA3" s="260"/>
      <c r="AB3" s="260"/>
      <c r="AC3" s="260"/>
      <c r="AD3" s="260"/>
      <c r="AE3" s="260"/>
      <c r="AF3" s="260"/>
      <c r="AG3" s="260"/>
      <c r="AH3" s="260"/>
      <c r="AI3" s="115"/>
      <c r="AJ3" s="115"/>
      <c r="AK3" s="115"/>
      <c r="AL3" s="115"/>
      <c r="AM3" s="115"/>
      <c r="AN3" s="115"/>
    </row>
    <row r="4" spans="1:40" ht="18" customHeight="1">
      <c r="A4" s="275"/>
      <c r="B4" s="276"/>
      <c r="C4" s="276"/>
      <c r="D4" s="276"/>
      <c r="E4" s="276"/>
      <c r="F4" s="276"/>
      <c r="G4" s="276"/>
      <c r="H4" s="276"/>
      <c r="I4" s="276"/>
      <c r="J4" s="276"/>
      <c r="K4" s="276"/>
      <c r="L4" s="277"/>
      <c r="M4" s="275"/>
      <c r="N4" s="277"/>
      <c r="O4" s="275"/>
      <c r="P4" s="311"/>
      <c r="Q4" s="275"/>
      <c r="R4" s="277"/>
      <c r="S4" s="275"/>
      <c r="T4" s="277"/>
      <c r="U4" s="275"/>
      <c r="V4" s="277"/>
      <c r="W4" s="275"/>
      <c r="X4" s="277"/>
      <c r="Y4" s="276"/>
      <c r="Z4" s="277"/>
      <c r="AA4" s="260"/>
      <c r="AB4" s="260"/>
      <c r="AC4" s="260"/>
      <c r="AD4" s="260"/>
      <c r="AE4" s="260"/>
      <c r="AF4" s="260"/>
      <c r="AG4" s="260"/>
      <c r="AH4" s="260"/>
      <c r="AI4" s="115"/>
      <c r="AJ4" s="115"/>
      <c r="AK4" s="115"/>
      <c r="AL4" s="115"/>
      <c r="AM4" s="115"/>
      <c r="AN4" s="115"/>
    </row>
    <row r="5" spans="1:40" ht="18" customHeight="1">
      <c r="A5" s="275"/>
      <c r="B5" s="276"/>
      <c r="C5" s="276"/>
      <c r="D5" s="276"/>
      <c r="E5" s="276"/>
      <c r="F5" s="276"/>
      <c r="G5" s="276"/>
      <c r="H5" s="276"/>
      <c r="I5" s="276"/>
      <c r="J5" s="276"/>
      <c r="K5" s="276"/>
      <c r="L5" s="277"/>
      <c r="M5" s="275"/>
      <c r="N5" s="277"/>
      <c r="O5" s="275"/>
      <c r="P5" s="311"/>
      <c r="Q5" s="275"/>
      <c r="R5" s="277"/>
      <c r="S5" s="275"/>
      <c r="T5" s="277"/>
      <c r="U5" s="275"/>
      <c r="V5" s="277"/>
      <c r="W5" s="275"/>
      <c r="X5" s="277"/>
      <c r="Y5" s="276"/>
      <c r="Z5" s="277"/>
      <c r="AA5" s="260"/>
      <c r="AB5" s="260"/>
      <c r="AC5" s="260"/>
      <c r="AD5" s="260"/>
      <c r="AE5" s="260"/>
      <c r="AF5" s="260"/>
      <c r="AG5" s="260"/>
      <c r="AH5" s="260"/>
      <c r="AI5" s="115"/>
      <c r="AJ5" s="115"/>
      <c r="AK5" s="115"/>
      <c r="AL5" s="115"/>
      <c r="AM5" s="115"/>
      <c r="AN5" s="115"/>
    </row>
    <row r="6" spans="1:40" ht="18" customHeight="1">
      <c r="A6" s="275"/>
      <c r="B6" s="276"/>
      <c r="C6" s="276"/>
      <c r="D6" s="276"/>
      <c r="E6" s="276"/>
      <c r="F6" s="276"/>
      <c r="G6" s="276"/>
      <c r="H6" s="276"/>
      <c r="I6" s="276"/>
      <c r="J6" s="276"/>
      <c r="K6" s="276"/>
      <c r="L6" s="277"/>
      <c r="M6" s="275"/>
      <c r="N6" s="277"/>
      <c r="O6" s="275"/>
      <c r="P6" s="311"/>
      <c r="Q6" s="275"/>
      <c r="R6" s="277"/>
      <c r="S6" s="275"/>
      <c r="T6" s="277"/>
      <c r="U6" s="275"/>
      <c r="V6" s="277"/>
      <c r="W6" s="275"/>
      <c r="X6" s="277"/>
      <c r="Y6" s="276"/>
      <c r="Z6" s="277"/>
      <c r="AA6" s="260"/>
      <c r="AB6" s="260"/>
      <c r="AC6" s="260"/>
      <c r="AD6" s="260"/>
      <c r="AE6" s="260"/>
      <c r="AF6" s="260"/>
      <c r="AG6" s="260"/>
      <c r="AH6" s="260"/>
      <c r="AI6" s="115"/>
      <c r="AJ6" s="115"/>
      <c r="AK6" s="115"/>
      <c r="AL6" s="115"/>
      <c r="AM6" s="115"/>
      <c r="AN6" s="115"/>
    </row>
    <row r="7" spans="1:40" ht="18" customHeight="1">
      <c r="A7" s="275"/>
      <c r="B7" s="276"/>
      <c r="C7" s="276"/>
      <c r="D7" s="276"/>
      <c r="E7" s="276"/>
      <c r="F7" s="276"/>
      <c r="G7" s="276"/>
      <c r="H7" s="276"/>
      <c r="I7" s="276"/>
      <c r="J7" s="276"/>
      <c r="K7" s="276"/>
      <c r="L7" s="277"/>
      <c r="M7" s="275"/>
      <c r="N7" s="277"/>
      <c r="O7" s="275"/>
      <c r="P7" s="311"/>
      <c r="Q7" s="275"/>
      <c r="R7" s="277"/>
      <c r="S7" s="275"/>
      <c r="T7" s="277"/>
      <c r="U7" s="275"/>
      <c r="V7" s="277"/>
      <c r="W7" s="275"/>
      <c r="X7" s="277"/>
      <c r="Y7" s="276"/>
      <c r="Z7" s="277"/>
      <c r="AA7" s="260"/>
      <c r="AB7" s="260"/>
      <c r="AC7" s="260"/>
      <c r="AD7" s="260"/>
      <c r="AE7" s="260"/>
      <c r="AF7" s="260"/>
      <c r="AG7" s="260"/>
      <c r="AH7" s="260"/>
      <c r="AI7" s="115"/>
      <c r="AJ7" s="115"/>
      <c r="AK7" s="115"/>
      <c r="AL7" s="115"/>
      <c r="AM7" s="115"/>
      <c r="AN7" s="115"/>
    </row>
    <row r="8" spans="1:40" ht="18" customHeight="1">
      <c r="A8" s="275"/>
      <c r="B8" s="276"/>
      <c r="C8" s="276"/>
      <c r="D8" s="276"/>
      <c r="E8" s="276"/>
      <c r="F8" s="276"/>
      <c r="G8" s="276"/>
      <c r="H8" s="276"/>
      <c r="I8" s="276"/>
      <c r="J8" s="276"/>
      <c r="K8" s="276"/>
      <c r="L8" s="277"/>
      <c r="M8" s="275"/>
      <c r="N8" s="277"/>
      <c r="O8" s="275"/>
      <c r="P8" s="311"/>
      <c r="Q8" s="275"/>
      <c r="R8" s="277"/>
      <c r="S8" s="275"/>
      <c r="T8" s="277"/>
      <c r="U8" s="275"/>
      <c r="V8" s="277"/>
      <c r="W8" s="275"/>
      <c r="X8" s="277"/>
      <c r="Y8" s="276"/>
      <c r="Z8" s="277"/>
      <c r="AA8" s="260"/>
      <c r="AB8" s="260"/>
      <c r="AC8" s="260"/>
      <c r="AD8" s="260"/>
      <c r="AE8" s="260"/>
      <c r="AF8" s="260"/>
      <c r="AG8" s="260"/>
      <c r="AH8" s="260"/>
      <c r="AI8" s="115"/>
      <c r="AJ8" s="115"/>
      <c r="AK8" s="115"/>
      <c r="AL8" s="115"/>
      <c r="AM8" s="115"/>
      <c r="AN8" s="115"/>
    </row>
    <row r="9" spans="1:40" ht="18" customHeight="1">
      <c r="A9" s="275"/>
      <c r="B9" s="276"/>
      <c r="C9" s="276"/>
      <c r="D9" s="276"/>
      <c r="E9" s="276"/>
      <c r="F9" s="276"/>
      <c r="G9" s="276"/>
      <c r="H9" s="276"/>
      <c r="I9" s="276"/>
      <c r="J9" s="276"/>
      <c r="K9" s="276"/>
      <c r="L9" s="277"/>
      <c r="M9" s="275"/>
      <c r="N9" s="277"/>
      <c r="O9" s="275"/>
      <c r="P9" s="311"/>
      <c r="Q9" s="275"/>
      <c r="R9" s="277"/>
      <c r="S9" s="275"/>
      <c r="T9" s="277"/>
      <c r="U9" s="275"/>
      <c r="V9" s="277"/>
      <c r="W9" s="275"/>
      <c r="X9" s="277"/>
      <c r="Y9" s="276"/>
      <c r="Z9" s="277"/>
      <c r="AA9" s="260"/>
      <c r="AB9" s="260"/>
      <c r="AC9" s="260"/>
      <c r="AD9" s="260"/>
      <c r="AE9" s="260"/>
      <c r="AF9" s="260"/>
      <c r="AG9" s="260"/>
      <c r="AH9" s="260"/>
      <c r="AI9" s="115"/>
      <c r="AJ9" s="115"/>
      <c r="AK9" s="115"/>
      <c r="AL9" s="115" t="s">
        <v>43</v>
      </c>
      <c r="AM9" s="115"/>
      <c r="AN9" s="115"/>
    </row>
    <row r="10" spans="1:40" ht="15" customHeight="1">
      <c r="A10" s="304"/>
      <c r="B10" s="280"/>
      <c r="C10" s="280"/>
      <c r="D10" s="280"/>
      <c r="E10" s="280"/>
      <c r="F10" s="280"/>
      <c r="G10" s="280"/>
      <c r="H10" s="280"/>
      <c r="I10" s="280"/>
      <c r="J10" s="280"/>
      <c r="K10" s="280"/>
      <c r="L10" s="281"/>
      <c r="M10" s="304"/>
      <c r="N10" s="281"/>
      <c r="O10" s="304"/>
      <c r="P10" s="312"/>
      <c r="Q10" s="304"/>
      <c r="R10" s="281"/>
      <c r="S10" s="304"/>
      <c r="T10" s="281"/>
      <c r="U10" s="304"/>
      <c r="V10" s="281"/>
      <c r="W10" s="304"/>
      <c r="X10" s="281"/>
      <c r="Y10" s="276"/>
      <c r="Z10" s="277"/>
      <c r="AA10" s="258"/>
      <c r="AB10" s="258"/>
      <c r="AC10" s="258"/>
      <c r="AD10" s="258"/>
      <c r="AE10" s="258"/>
      <c r="AF10" s="258"/>
      <c r="AG10" s="258"/>
      <c r="AH10" s="260"/>
      <c r="AI10" s="115"/>
      <c r="AJ10" s="115"/>
      <c r="AK10" s="115"/>
      <c r="AL10" s="115"/>
      <c r="AM10" s="115"/>
      <c r="AN10" s="115"/>
    </row>
    <row r="11" spans="1:40" ht="15" customHeight="1">
      <c r="A11" s="305" t="s">
        <v>123</v>
      </c>
      <c r="B11" s="273"/>
      <c r="C11" s="273"/>
      <c r="D11" s="273"/>
      <c r="E11" s="273"/>
      <c r="F11" s="273"/>
      <c r="G11" s="273"/>
      <c r="H11" s="273"/>
      <c r="I11" s="273"/>
      <c r="J11" s="273"/>
      <c r="K11" s="273"/>
      <c r="L11" s="274"/>
      <c r="M11" s="100"/>
      <c r="N11" s="101"/>
      <c r="O11" s="104"/>
      <c r="P11" s="116">
        <v>8</v>
      </c>
      <c r="Q11" s="104"/>
      <c r="R11" s="116">
        <v>3</v>
      </c>
      <c r="S11" s="104"/>
      <c r="T11" s="116">
        <v>4</v>
      </c>
      <c r="U11" s="104"/>
      <c r="V11" s="116">
        <v>3</v>
      </c>
      <c r="W11" s="104"/>
      <c r="X11" s="116">
        <v>4</v>
      </c>
      <c r="Y11" s="318">
        <v>5</v>
      </c>
      <c r="Z11" s="274"/>
      <c r="AA11" s="319">
        <v>1</v>
      </c>
      <c r="AB11" s="302">
        <v>0</v>
      </c>
      <c r="AC11" s="302">
        <v>4</v>
      </c>
      <c r="AD11" s="302">
        <f>M12+O12+Q12+S12+U12+W12</f>
        <v>20</v>
      </c>
      <c r="AE11" s="302">
        <f>N11+P11+R11+T11+V11+X11</f>
        <v>22</v>
      </c>
      <c r="AF11" s="302">
        <f>AD11-AE11</f>
        <v>-2</v>
      </c>
      <c r="AG11" s="301">
        <f>AA11*3+AB11*1</f>
        <v>3</v>
      </c>
      <c r="AH11" s="320">
        <v>5</v>
      </c>
      <c r="AI11" s="115"/>
      <c r="AJ11" s="115"/>
      <c r="AK11" s="115"/>
      <c r="AL11" s="115"/>
      <c r="AM11" s="115"/>
      <c r="AN11" s="115"/>
    </row>
    <row r="12" spans="1:40" ht="15" customHeight="1">
      <c r="A12" s="304"/>
      <c r="B12" s="280"/>
      <c r="C12" s="280"/>
      <c r="D12" s="280"/>
      <c r="E12" s="280"/>
      <c r="F12" s="280"/>
      <c r="G12" s="280"/>
      <c r="H12" s="280"/>
      <c r="I12" s="280"/>
      <c r="J12" s="280"/>
      <c r="K12" s="280"/>
      <c r="L12" s="281"/>
      <c r="M12" s="107"/>
      <c r="N12" s="108"/>
      <c r="O12" s="109">
        <v>4</v>
      </c>
      <c r="P12" s="117"/>
      <c r="Q12" s="109">
        <v>0</v>
      </c>
      <c r="R12" s="117"/>
      <c r="S12" s="109">
        <v>3</v>
      </c>
      <c r="T12" s="117"/>
      <c r="U12" s="109">
        <v>10</v>
      </c>
      <c r="V12" s="117"/>
      <c r="W12" s="109">
        <v>3</v>
      </c>
      <c r="X12" s="117"/>
      <c r="Y12" s="304"/>
      <c r="Z12" s="281"/>
      <c r="AA12" s="281"/>
      <c r="AB12" s="258"/>
      <c r="AC12" s="258"/>
      <c r="AD12" s="258"/>
      <c r="AE12" s="258"/>
      <c r="AF12" s="258"/>
      <c r="AG12" s="258"/>
      <c r="AH12" s="258"/>
      <c r="AI12" s="115"/>
      <c r="AJ12" s="115"/>
      <c r="AK12" s="115"/>
      <c r="AL12" s="115"/>
      <c r="AM12" s="115"/>
      <c r="AN12" s="115"/>
    </row>
    <row r="13" spans="1:40" ht="15" customHeight="1">
      <c r="A13" s="303" t="s">
        <v>13</v>
      </c>
      <c r="B13" s="273"/>
      <c r="C13" s="273"/>
      <c r="D13" s="273"/>
      <c r="E13" s="273"/>
      <c r="F13" s="273"/>
      <c r="G13" s="273"/>
      <c r="H13" s="273"/>
      <c r="I13" s="273"/>
      <c r="J13" s="273"/>
      <c r="K13" s="273"/>
      <c r="L13" s="274"/>
      <c r="M13" s="104"/>
      <c r="N13" s="116">
        <v>4</v>
      </c>
      <c r="O13" s="100"/>
      <c r="P13" s="101"/>
      <c r="Q13" s="112"/>
      <c r="R13" s="118">
        <v>6</v>
      </c>
      <c r="S13" s="119">
        <v>1</v>
      </c>
      <c r="T13" s="116">
        <v>2</v>
      </c>
      <c r="U13" s="112"/>
      <c r="V13" s="118">
        <v>2</v>
      </c>
      <c r="W13" s="104"/>
      <c r="X13" s="116">
        <v>0</v>
      </c>
      <c r="Y13" s="318">
        <v>5</v>
      </c>
      <c r="Z13" s="274"/>
      <c r="AA13" s="319">
        <v>3</v>
      </c>
      <c r="AB13" s="302">
        <v>1</v>
      </c>
      <c r="AC13" s="319">
        <v>1</v>
      </c>
      <c r="AD13" s="302">
        <f>M14+O14+Q14+S14+U14+W14</f>
        <v>16</v>
      </c>
      <c r="AE13" s="302">
        <f>N13+P13+R13+T13+V13+X13</f>
        <v>14</v>
      </c>
      <c r="AF13" s="302">
        <f>AD13-AE13</f>
        <v>2</v>
      </c>
      <c r="AG13" s="301">
        <f>AA13*3+AB13*1</f>
        <v>10</v>
      </c>
      <c r="AH13" s="302">
        <v>3</v>
      </c>
      <c r="AI13" s="115"/>
      <c r="AJ13" s="115"/>
      <c r="AK13" s="115"/>
      <c r="AL13" s="115"/>
      <c r="AM13" s="115"/>
      <c r="AN13" s="115"/>
    </row>
    <row r="14" spans="1:40" ht="15" customHeight="1">
      <c r="A14" s="304"/>
      <c r="B14" s="280"/>
      <c r="C14" s="280"/>
      <c r="D14" s="280"/>
      <c r="E14" s="280"/>
      <c r="F14" s="280"/>
      <c r="G14" s="280"/>
      <c r="H14" s="280"/>
      <c r="I14" s="280"/>
      <c r="J14" s="280"/>
      <c r="K14" s="280"/>
      <c r="L14" s="281"/>
      <c r="M14" s="109">
        <v>8</v>
      </c>
      <c r="N14" s="117"/>
      <c r="O14" s="107"/>
      <c r="P14" s="108"/>
      <c r="Q14" s="109">
        <v>1</v>
      </c>
      <c r="R14" s="117"/>
      <c r="S14" s="109">
        <v>2</v>
      </c>
      <c r="T14" s="120">
        <v>0</v>
      </c>
      <c r="U14" s="109">
        <v>3</v>
      </c>
      <c r="V14" s="117"/>
      <c r="W14" s="109">
        <v>2</v>
      </c>
      <c r="X14" s="117"/>
      <c r="Y14" s="304"/>
      <c r="Z14" s="281"/>
      <c r="AA14" s="281"/>
      <c r="AB14" s="258"/>
      <c r="AC14" s="281"/>
      <c r="AD14" s="258"/>
      <c r="AE14" s="258"/>
      <c r="AF14" s="258"/>
      <c r="AG14" s="258"/>
      <c r="AH14" s="258"/>
      <c r="AI14" s="115"/>
      <c r="AJ14" s="115"/>
      <c r="AK14" s="115"/>
      <c r="AL14" s="115"/>
      <c r="AM14" s="115"/>
      <c r="AN14" s="115"/>
    </row>
    <row r="15" spans="1:40" ht="15" customHeight="1">
      <c r="A15" s="305" t="s">
        <v>35</v>
      </c>
      <c r="B15" s="273"/>
      <c r="C15" s="273"/>
      <c r="D15" s="273"/>
      <c r="E15" s="273"/>
      <c r="F15" s="273"/>
      <c r="G15" s="273"/>
      <c r="H15" s="273"/>
      <c r="I15" s="273"/>
      <c r="J15" s="273"/>
      <c r="K15" s="273"/>
      <c r="L15" s="274"/>
      <c r="M15" s="112"/>
      <c r="N15" s="103">
        <v>0</v>
      </c>
      <c r="O15" s="112"/>
      <c r="P15" s="103">
        <v>1</v>
      </c>
      <c r="Q15" s="100"/>
      <c r="R15" s="121"/>
      <c r="S15" s="112"/>
      <c r="T15" s="118">
        <v>1</v>
      </c>
      <c r="U15" s="112"/>
      <c r="V15" s="118">
        <v>1</v>
      </c>
      <c r="W15" s="112"/>
      <c r="X15" s="118">
        <v>0</v>
      </c>
      <c r="Y15" s="318">
        <v>5</v>
      </c>
      <c r="Z15" s="274"/>
      <c r="AA15" s="319">
        <v>5</v>
      </c>
      <c r="AB15" s="302">
        <v>0</v>
      </c>
      <c r="AC15" s="302">
        <v>0</v>
      </c>
      <c r="AD15" s="302">
        <f>M16+O16+Q16+S16+U16+W16</f>
        <v>20</v>
      </c>
      <c r="AE15" s="302">
        <f>N15+P15+R15+T15+V15+X15</f>
        <v>3</v>
      </c>
      <c r="AF15" s="302">
        <f>AD15-AE15</f>
        <v>17</v>
      </c>
      <c r="AG15" s="301">
        <f>AA15*3+AB15*1</f>
        <v>15</v>
      </c>
      <c r="AH15" s="302">
        <v>1</v>
      </c>
      <c r="AI15" s="115"/>
      <c r="AJ15" s="115"/>
      <c r="AK15" s="115"/>
      <c r="AL15" s="115"/>
      <c r="AM15" s="115"/>
      <c r="AN15" s="115"/>
    </row>
    <row r="16" spans="1:40" ht="15" customHeight="1">
      <c r="A16" s="304"/>
      <c r="B16" s="280"/>
      <c r="C16" s="280"/>
      <c r="D16" s="280"/>
      <c r="E16" s="280"/>
      <c r="F16" s="280"/>
      <c r="G16" s="280"/>
      <c r="H16" s="280"/>
      <c r="I16" s="280"/>
      <c r="J16" s="280"/>
      <c r="K16" s="280"/>
      <c r="L16" s="281"/>
      <c r="M16" s="109">
        <v>3</v>
      </c>
      <c r="N16" s="111"/>
      <c r="O16" s="113">
        <v>6</v>
      </c>
      <c r="P16" s="111"/>
      <c r="Q16" s="122"/>
      <c r="R16" s="123"/>
      <c r="S16" s="109">
        <v>3</v>
      </c>
      <c r="T16" s="117"/>
      <c r="U16" s="109">
        <v>5</v>
      </c>
      <c r="V16" s="117"/>
      <c r="W16" s="109">
        <v>3</v>
      </c>
      <c r="X16" s="117"/>
      <c r="Y16" s="304"/>
      <c r="Z16" s="281"/>
      <c r="AA16" s="281"/>
      <c r="AB16" s="258"/>
      <c r="AC16" s="258"/>
      <c r="AD16" s="258"/>
      <c r="AE16" s="258"/>
      <c r="AF16" s="258"/>
      <c r="AG16" s="258"/>
      <c r="AH16" s="258"/>
      <c r="AI16" s="115"/>
      <c r="AJ16" s="115"/>
      <c r="AK16" s="115"/>
      <c r="AL16" s="115"/>
      <c r="AM16" s="115"/>
      <c r="AN16" s="115"/>
    </row>
    <row r="17" spans="1:40" ht="15" customHeight="1">
      <c r="A17" s="305" t="s">
        <v>122</v>
      </c>
      <c r="B17" s="273"/>
      <c r="C17" s="273"/>
      <c r="D17" s="273"/>
      <c r="E17" s="273"/>
      <c r="F17" s="273"/>
      <c r="G17" s="273"/>
      <c r="H17" s="273"/>
      <c r="I17" s="273"/>
      <c r="J17" s="273"/>
      <c r="K17" s="273"/>
      <c r="L17" s="274"/>
      <c r="M17" s="112"/>
      <c r="N17" s="103">
        <v>3</v>
      </c>
      <c r="O17" s="119">
        <v>0</v>
      </c>
      <c r="P17" s="116">
        <v>2</v>
      </c>
      <c r="Q17" s="112"/>
      <c r="R17" s="118">
        <v>3</v>
      </c>
      <c r="S17" s="100"/>
      <c r="T17" s="121"/>
      <c r="U17" s="112"/>
      <c r="V17" s="118">
        <v>0</v>
      </c>
      <c r="W17" s="112"/>
      <c r="X17" s="118">
        <v>1</v>
      </c>
      <c r="Y17" s="318">
        <v>5</v>
      </c>
      <c r="Z17" s="274"/>
      <c r="AA17" s="319">
        <v>3</v>
      </c>
      <c r="AB17" s="302">
        <v>1</v>
      </c>
      <c r="AC17" s="302">
        <v>1</v>
      </c>
      <c r="AD17" s="302">
        <f>M18+O18+Q18+S18+U18+W18</f>
        <v>13</v>
      </c>
      <c r="AE17" s="302">
        <f>N17+P17+R17+T17+V17+X17</f>
        <v>9</v>
      </c>
      <c r="AF17" s="302">
        <f>AD17-AE17</f>
        <v>4</v>
      </c>
      <c r="AG17" s="301">
        <f>AA17*3+AB17*1</f>
        <v>10</v>
      </c>
      <c r="AH17" s="302">
        <v>2</v>
      </c>
      <c r="AI17" s="115"/>
      <c r="AJ17" s="115"/>
      <c r="AK17" s="115"/>
      <c r="AL17" s="115"/>
      <c r="AM17" s="115"/>
      <c r="AN17" s="115"/>
    </row>
    <row r="18" spans="1:40" ht="15" customHeight="1">
      <c r="A18" s="304"/>
      <c r="B18" s="280"/>
      <c r="C18" s="280"/>
      <c r="D18" s="280"/>
      <c r="E18" s="280"/>
      <c r="F18" s="280"/>
      <c r="G18" s="280"/>
      <c r="H18" s="280"/>
      <c r="I18" s="280"/>
      <c r="J18" s="280"/>
      <c r="K18" s="280"/>
      <c r="L18" s="281"/>
      <c r="M18" s="109">
        <v>4</v>
      </c>
      <c r="N18" s="111"/>
      <c r="O18" s="109">
        <v>2</v>
      </c>
      <c r="P18" s="120">
        <v>1</v>
      </c>
      <c r="Q18" s="109">
        <v>1</v>
      </c>
      <c r="R18" s="117"/>
      <c r="S18" s="122"/>
      <c r="T18" s="123"/>
      <c r="U18" s="109">
        <v>4</v>
      </c>
      <c r="V18" s="117"/>
      <c r="W18" s="109">
        <v>2</v>
      </c>
      <c r="X18" s="117"/>
      <c r="Y18" s="304"/>
      <c r="Z18" s="281"/>
      <c r="AA18" s="281"/>
      <c r="AB18" s="258"/>
      <c r="AC18" s="258"/>
      <c r="AD18" s="258"/>
      <c r="AE18" s="258"/>
      <c r="AF18" s="258"/>
      <c r="AG18" s="258"/>
      <c r="AH18" s="258"/>
      <c r="AI18" s="115"/>
      <c r="AJ18" s="115"/>
      <c r="AK18" s="115" t="s">
        <v>43</v>
      </c>
      <c r="AL18" s="115"/>
      <c r="AM18" s="115"/>
      <c r="AN18" s="115"/>
    </row>
    <row r="19" spans="1:40" ht="15" customHeight="1">
      <c r="A19" s="306" t="s">
        <v>19</v>
      </c>
      <c r="B19" s="273"/>
      <c r="C19" s="273"/>
      <c r="D19" s="273"/>
      <c r="E19" s="273"/>
      <c r="F19" s="273"/>
      <c r="G19" s="273"/>
      <c r="H19" s="273"/>
      <c r="I19" s="273"/>
      <c r="J19" s="273"/>
      <c r="K19" s="273"/>
      <c r="L19" s="274"/>
      <c r="M19" s="112"/>
      <c r="N19" s="103">
        <v>10</v>
      </c>
      <c r="O19" s="112"/>
      <c r="P19" s="103">
        <v>3</v>
      </c>
      <c r="Q19" s="104"/>
      <c r="R19" s="116">
        <v>5</v>
      </c>
      <c r="S19" s="112"/>
      <c r="T19" s="103">
        <v>4</v>
      </c>
      <c r="U19" s="100"/>
      <c r="V19" s="121"/>
      <c r="W19" s="104"/>
      <c r="X19" s="116">
        <v>2</v>
      </c>
      <c r="Y19" s="318">
        <v>5</v>
      </c>
      <c r="Z19" s="274"/>
      <c r="AA19" s="319">
        <v>0</v>
      </c>
      <c r="AB19" s="302">
        <v>0</v>
      </c>
      <c r="AC19" s="302">
        <v>5</v>
      </c>
      <c r="AD19" s="302">
        <f>M20+O20+Q20+S20+U20+W20</f>
        <v>6</v>
      </c>
      <c r="AE19" s="302">
        <f>N19+P19+R19+T19+V19+X19</f>
        <v>24</v>
      </c>
      <c r="AF19" s="302">
        <f>AD19-AE19</f>
        <v>-18</v>
      </c>
      <c r="AG19" s="301">
        <f>AA19*3+AB19*1</f>
        <v>0</v>
      </c>
      <c r="AH19" s="320">
        <v>6</v>
      </c>
      <c r="AI19" s="115"/>
      <c r="AJ19" s="115"/>
      <c r="AK19" s="115" t="s">
        <v>43</v>
      </c>
      <c r="AL19" s="115"/>
      <c r="AM19" s="115"/>
      <c r="AN19" s="115"/>
    </row>
    <row r="20" spans="1:40" ht="15" customHeight="1">
      <c r="A20" s="304"/>
      <c r="B20" s="280"/>
      <c r="C20" s="280"/>
      <c r="D20" s="280"/>
      <c r="E20" s="280"/>
      <c r="F20" s="280"/>
      <c r="G20" s="280"/>
      <c r="H20" s="280"/>
      <c r="I20" s="280"/>
      <c r="J20" s="280"/>
      <c r="K20" s="280"/>
      <c r="L20" s="281"/>
      <c r="M20" s="109">
        <v>3</v>
      </c>
      <c r="N20" s="111"/>
      <c r="O20" s="109">
        <v>2</v>
      </c>
      <c r="P20" s="111"/>
      <c r="Q20" s="109">
        <v>1</v>
      </c>
      <c r="R20" s="117"/>
      <c r="S20" s="109">
        <v>0</v>
      </c>
      <c r="T20" s="111"/>
      <c r="U20" s="122"/>
      <c r="V20" s="123"/>
      <c r="W20" s="109">
        <v>0</v>
      </c>
      <c r="X20" s="117"/>
      <c r="Y20" s="304"/>
      <c r="Z20" s="281"/>
      <c r="AA20" s="281"/>
      <c r="AB20" s="258"/>
      <c r="AC20" s="258"/>
      <c r="AD20" s="258"/>
      <c r="AE20" s="258"/>
      <c r="AF20" s="258"/>
      <c r="AG20" s="258"/>
      <c r="AH20" s="258"/>
      <c r="AI20" s="115"/>
      <c r="AJ20" s="115"/>
      <c r="AK20" s="115"/>
      <c r="AL20" s="115"/>
      <c r="AM20" s="115"/>
      <c r="AN20" s="115"/>
    </row>
    <row r="21" spans="1:40" ht="18" customHeight="1">
      <c r="A21" s="303" t="s">
        <v>67</v>
      </c>
      <c r="B21" s="273"/>
      <c r="C21" s="273"/>
      <c r="D21" s="273"/>
      <c r="E21" s="273"/>
      <c r="F21" s="273"/>
      <c r="G21" s="273"/>
      <c r="H21" s="273"/>
      <c r="I21" s="273"/>
      <c r="J21" s="273"/>
      <c r="K21" s="273"/>
      <c r="L21" s="274"/>
      <c r="M21" s="112"/>
      <c r="N21" s="103">
        <v>3</v>
      </c>
      <c r="O21" s="104"/>
      <c r="P21" s="116">
        <v>2</v>
      </c>
      <c r="Q21" s="112"/>
      <c r="R21" s="118">
        <v>3</v>
      </c>
      <c r="S21" s="112"/>
      <c r="T21" s="118">
        <v>2</v>
      </c>
      <c r="U21" s="112"/>
      <c r="V21" s="124">
        <v>0</v>
      </c>
      <c r="W21" s="100"/>
      <c r="X21" s="121"/>
      <c r="Y21" s="318">
        <v>5</v>
      </c>
      <c r="Z21" s="274"/>
      <c r="AA21" s="319">
        <v>2</v>
      </c>
      <c r="AB21" s="302">
        <v>0</v>
      </c>
      <c r="AC21" s="302">
        <v>3</v>
      </c>
      <c r="AD21" s="302">
        <f>M22+O22+Q22+S22+U22+W22</f>
        <v>7</v>
      </c>
      <c r="AE21" s="302">
        <f>N21+P21+R21+T21+V21+X21</f>
        <v>10</v>
      </c>
      <c r="AF21" s="302">
        <f>AD21-AE21</f>
        <v>-3</v>
      </c>
      <c r="AG21" s="301">
        <f>AA21*3+AB21*1</f>
        <v>6</v>
      </c>
      <c r="AH21" s="302">
        <v>4</v>
      </c>
      <c r="AI21" s="115"/>
      <c r="AJ21" s="115"/>
      <c r="AK21" s="115"/>
      <c r="AL21" s="115"/>
      <c r="AM21" s="115"/>
      <c r="AN21" s="115"/>
    </row>
    <row r="22" spans="1:40" ht="18" customHeight="1">
      <c r="A22" s="304"/>
      <c r="B22" s="280"/>
      <c r="C22" s="280"/>
      <c r="D22" s="280"/>
      <c r="E22" s="280"/>
      <c r="F22" s="280"/>
      <c r="G22" s="280"/>
      <c r="H22" s="280"/>
      <c r="I22" s="280"/>
      <c r="J22" s="280"/>
      <c r="K22" s="280"/>
      <c r="L22" s="281"/>
      <c r="M22" s="109">
        <v>4</v>
      </c>
      <c r="N22" s="111"/>
      <c r="O22" s="109">
        <v>0</v>
      </c>
      <c r="P22" s="117"/>
      <c r="Q22" s="109">
        <v>0</v>
      </c>
      <c r="R22" s="117"/>
      <c r="S22" s="109">
        <v>1</v>
      </c>
      <c r="T22" s="117"/>
      <c r="U22" s="109">
        <v>2</v>
      </c>
      <c r="V22" s="125"/>
      <c r="W22" s="107"/>
      <c r="X22" s="126"/>
      <c r="Y22" s="304"/>
      <c r="Z22" s="281"/>
      <c r="AA22" s="281"/>
      <c r="AB22" s="258"/>
      <c r="AC22" s="258"/>
      <c r="AD22" s="258"/>
      <c r="AE22" s="258"/>
      <c r="AF22" s="258"/>
      <c r="AG22" s="258"/>
      <c r="AH22" s="258"/>
      <c r="AI22" s="115"/>
      <c r="AJ22" s="115"/>
      <c r="AK22" s="115"/>
      <c r="AL22" s="115"/>
      <c r="AM22" s="115"/>
      <c r="AN22" s="115"/>
    </row>
    <row r="23" spans="1:40" ht="18" customHeight="1">
      <c r="A23" s="127" t="s">
        <v>43</v>
      </c>
      <c r="B23" s="88"/>
      <c r="C23" s="88"/>
      <c r="D23" s="88"/>
      <c r="E23" s="88"/>
      <c r="F23" s="88"/>
      <c r="G23" s="88"/>
      <c r="H23" s="88"/>
      <c r="I23" s="88"/>
      <c r="J23" s="88"/>
      <c r="K23" s="88"/>
      <c r="L23" s="88"/>
      <c r="M23" s="88"/>
      <c r="N23" s="88"/>
      <c r="O23" s="88"/>
      <c r="P23" s="88"/>
      <c r="Q23" s="88"/>
      <c r="R23" s="88"/>
      <c r="S23" s="88"/>
      <c r="T23" s="88"/>
      <c r="U23" s="88"/>
      <c r="V23" s="88"/>
      <c r="W23" s="88"/>
      <c r="X23" s="88"/>
      <c r="Y23" s="115"/>
      <c r="Z23" s="115"/>
      <c r="AA23" s="115"/>
      <c r="AB23" s="115"/>
      <c r="AC23" s="115"/>
      <c r="AD23" s="317"/>
      <c r="AE23" s="115"/>
      <c r="AF23" s="115"/>
      <c r="AG23" s="115"/>
      <c r="AH23" s="115"/>
      <c r="AI23" s="115"/>
      <c r="AJ23" s="115" t="s">
        <v>43</v>
      </c>
      <c r="AK23" s="115"/>
      <c r="AL23" s="115"/>
      <c r="AM23" s="115"/>
      <c r="AN23" s="115"/>
    </row>
    <row r="24" spans="1:40" ht="18" customHeight="1">
      <c r="A24" s="114"/>
      <c r="B24" s="88"/>
      <c r="C24" s="88"/>
      <c r="D24" s="88"/>
      <c r="E24" s="88"/>
      <c r="F24" s="88"/>
      <c r="G24" s="88"/>
      <c r="H24" s="88"/>
      <c r="I24" s="88"/>
      <c r="J24" s="88"/>
      <c r="K24" s="88"/>
      <c r="L24" s="88"/>
      <c r="M24" s="88"/>
      <c r="N24" s="88"/>
      <c r="O24" s="88"/>
      <c r="P24" s="88"/>
      <c r="Q24" s="88"/>
      <c r="R24" s="88"/>
      <c r="S24" s="88"/>
      <c r="T24" s="88"/>
      <c r="U24" s="88"/>
      <c r="V24" s="88"/>
      <c r="W24" s="88"/>
      <c r="X24" s="88"/>
      <c r="Y24" s="115"/>
      <c r="Z24" s="115"/>
      <c r="AA24" s="115"/>
      <c r="AB24" s="115"/>
      <c r="AC24" s="115"/>
      <c r="AD24" s="276"/>
      <c r="AE24" s="115"/>
      <c r="AF24" s="115"/>
      <c r="AG24" s="115"/>
      <c r="AH24" s="115"/>
      <c r="AI24" s="115"/>
      <c r="AJ24" s="115"/>
      <c r="AK24" s="115"/>
      <c r="AL24" s="115"/>
      <c r="AM24" s="115"/>
      <c r="AN24" s="115"/>
    </row>
    <row r="25" spans="1:40" ht="18" customHeight="1">
      <c r="A25" s="114"/>
      <c r="B25" s="88"/>
      <c r="C25" s="88"/>
      <c r="D25" s="88"/>
      <c r="E25" s="88"/>
      <c r="F25" s="88"/>
      <c r="G25" s="88"/>
      <c r="H25" s="88"/>
      <c r="I25" s="88"/>
      <c r="J25" s="88"/>
      <c r="K25" s="88"/>
      <c r="L25" s="88"/>
      <c r="M25" s="88"/>
      <c r="N25" s="88"/>
      <c r="O25" s="88"/>
      <c r="P25" s="88"/>
      <c r="Q25" s="88"/>
      <c r="R25" s="88"/>
      <c r="S25" s="88"/>
      <c r="T25" s="88"/>
      <c r="U25" s="88"/>
      <c r="V25" s="88"/>
      <c r="W25" s="88"/>
      <c r="X25" s="88"/>
      <c r="Y25" s="115"/>
      <c r="Z25" s="115"/>
      <c r="AA25" s="115"/>
      <c r="AB25" s="115"/>
      <c r="AC25" s="115"/>
      <c r="AD25" s="115"/>
      <c r="AE25" s="115"/>
      <c r="AF25" s="115"/>
      <c r="AG25" s="115"/>
      <c r="AH25" s="115"/>
      <c r="AI25" s="115"/>
      <c r="AJ25" s="115"/>
      <c r="AK25" s="115"/>
      <c r="AL25" s="115"/>
      <c r="AM25" s="115"/>
      <c r="AN25" s="115"/>
    </row>
    <row r="26" spans="1:40" ht="18" customHeight="1">
      <c r="A26" s="114"/>
      <c r="B26" s="88"/>
      <c r="C26" s="88"/>
      <c r="D26" s="88"/>
      <c r="E26" s="88"/>
      <c r="F26" s="88"/>
      <c r="G26" s="88"/>
      <c r="H26" s="88"/>
      <c r="I26" s="88"/>
      <c r="J26" s="88"/>
      <c r="K26" s="88"/>
      <c r="L26" s="88"/>
      <c r="M26" s="88"/>
      <c r="N26" s="88"/>
      <c r="O26" s="88"/>
      <c r="P26" s="88"/>
      <c r="Q26" s="88"/>
      <c r="R26" s="88"/>
      <c r="S26" s="88"/>
      <c r="T26" s="88"/>
      <c r="U26" s="88"/>
      <c r="V26" s="88"/>
      <c r="W26" s="88"/>
      <c r="X26" s="88"/>
      <c r="Y26" s="115"/>
      <c r="Z26" s="115"/>
      <c r="AA26" s="115"/>
      <c r="AB26" s="115"/>
      <c r="AC26" s="115"/>
      <c r="AD26" s="115"/>
      <c r="AE26" s="115"/>
      <c r="AF26" s="115"/>
      <c r="AG26" s="115"/>
      <c r="AH26" s="115"/>
      <c r="AI26" s="115"/>
      <c r="AJ26" s="115"/>
      <c r="AK26" s="115"/>
      <c r="AL26" s="115"/>
      <c r="AM26" s="115"/>
      <c r="AN26" s="115"/>
    </row>
    <row r="27" spans="1:40" ht="18" customHeight="1">
      <c r="A27" s="114"/>
      <c r="B27" s="88"/>
      <c r="C27" s="88"/>
      <c r="D27" s="88"/>
      <c r="E27" s="88"/>
      <c r="F27" s="88"/>
      <c r="G27" s="88"/>
      <c r="H27" s="88"/>
      <c r="I27" s="88"/>
      <c r="J27" s="88"/>
      <c r="K27" s="88"/>
      <c r="L27" s="88"/>
      <c r="M27" s="88"/>
      <c r="N27" s="88"/>
      <c r="O27" s="88"/>
      <c r="P27" s="88"/>
      <c r="Q27" s="88"/>
      <c r="R27" s="88"/>
      <c r="S27" s="88"/>
      <c r="T27" s="88"/>
      <c r="U27" s="88"/>
      <c r="V27" s="88"/>
      <c r="W27" s="88"/>
      <c r="X27" s="88"/>
      <c r="Y27" s="115"/>
      <c r="Z27" s="115"/>
      <c r="AA27" s="115"/>
      <c r="AB27" s="115"/>
      <c r="AC27" s="115"/>
      <c r="AD27" s="115"/>
      <c r="AE27" s="115"/>
      <c r="AF27" s="115"/>
      <c r="AG27" s="115"/>
      <c r="AH27" s="115"/>
      <c r="AI27" s="115"/>
      <c r="AJ27" s="115"/>
      <c r="AK27" s="115"/>
      <c r="AL27" s="115"/>
      <c r="AM27" s="115"/>
      <c r="AN27" s="115"/>
    </row>
    <row r="28" spans="1:40" ht="15" customHeight="1">
      <c r="A28" s="114"/>
      <c r="B28" s="88"/>
      <c r="C28" s="88"/>
      <c r="D28" s="88"/>
      <c r="E28" s="88"/>
      <c r="F28" s="88"/>
      <c r="G28" s="88"/>
      <c r="H28" s="88"/>
      <c r="I28" s="88"/>
      <c r="J28" s="88"/>
      <c r="K28" s="88"/>
      <c r="L28" s="88"/>
      <c r="M28" s="88"/>
      <c r="N28" s="88"/>
      <c r="O28" s="88"/>
      <c r="P28" s="88"/>
      <c r="Q28" s="88"/>
      <c r="R28" s="88"/>
      <c r="S28" s="88"/>
      <c r="T28" s="88"/>
      <c r="U28" s="88"/>
      <c r="V28" s="88"/>
      <c r="W28" s="88"/>
      <c r="X28" s="88"/>
      <c r="Y28" s="115"/>
      <c r="Z28" s="115"/>
      <c r="AA28" s="115"/>
      <c r="AB28" s="115"/>
      <c r="AC28" s="115"/>
      <c r="AD28" s="115"/>
      <c r="AE28" s="115"/>
      <c r="AF28" s="115"/>
      <c r="AG28" s="115"/>
      <c r="AH28" s="115"/>
      <c r="AI28" s="115"/>
      <c r="AJ28" s="115"/>
      <c r="AK28" s="115"/>
      <c r="AL28" s="115"/>
      <c r="AM28" s="115"/>
      <c r="AN28" s="115"/>
    </row>
    <row r="29" spans="1:40" ht="15" customHeight="1">
      <c r="A29" s="114"/>
      <c r="B29" s="88"/>
      <c r="C29" s="88"/>
      <c r="D29" s="88"/>
      <c r="E29" s="88"/>
      <c r="F29" s="88"/>
      <c r="G29" s="88"/>
      <c r="H29" s="88"/>
      <c r="I29" s="88"/>
      <c r="J29" s="88"/>
      <c r="K29" s="88"/>
      <c r="L29" s="88"/>
      <c r="M29" s="88"/>
      <c r="N29" s="88"/>
      <c r="O29" s="88"/>
      <c r="P29" s="88"/>
      <c r="Q29" s="88"/>
      <c r="R29" s="88"/>
      <c r="S29" s="88"/>
      <c r="T29" s="88"/>
      <c r="U29" s="88"/>
      <c r="V29" s="88"/>
      <c r="W29" s="88"/>
      <c r="X29" s="88"/>
      <c r="Y29" s="115"/>
      <c r="Z29" s="115"/>
      <c r="AA29" s="115"/>
      <c r="AB29" s="115"/>
      <c r="AC29" s="115"/>
      <c r="AD29" s="115"/>
      <c r="AE29" s="115"/>
      <c r="AF29" s="115"/>
      <c r="AG29" s="115"/>
      <c r="AH29" s="115"/>
      <c r="AI29" s="115"/>
      <c r="AJ29" s="115"/>
      <c r="AK29" s="115"/>
      <c r="AL29" s="115"/>
      <c r="AM29" s="115"/>
      <c r="AN29" s="115"/>
    </row>
    <row r="30" spans="1:40" ht="15" customHeight="1">
      <c r="A30" s="114"/>
      <c r="B30" s="88"/>
      <c r="C30" s="88"/>
      <c r="D30" s="88"/>
      <c r="E30" s="88"/>
      <c r="F30" s="88"/>
      <c r="G30" s="88"/>
      <c r="H30" s="88"/>
      <c r="I30" s="88"/>
      <c r="J30" s="88"/>
      <c r="K30" s="88"/>
      <c r="L30" s="88"/>
      <c r="M30" s="88"/>
      <c r="N30" s="88"/>
      <c r="O30" s="88"/>
      <c r="P30" s="88"/>
      <c r="Q30" s="88"/>
      <c r="R30" s="88"/>
      <c r="S30" s="88"/>
      <c r="T30" s="88"/>
      <c r="U30" s="88"/>
      <c r="V30" s="88"/>
      <c r="W30" s="88"/>
      <c r="X30" s="88"/>
      <c r="Y30" s="115"/>
      <c r="Z30" s="115"/>
      <c r="AA30" s="115"/>
      <c r="AB30" s="115"/>
      <c r="AC30" s="115"/>
      <c r="AD30" s="115"/>
      <c r="AE30" s="115"/>
      <c r="AF30" s="115"/>
      <c r="AG30" s="115"/>
      <c r="AH30" s="115"/>
      <c r="AI30" s="115"/>
      <c r="AJ30" s="115"/>
      <c r="AK30" s="115"/>
      <c r="AL30" s="115"/>
      <c r="AM30" s="115"/>
      <c r="AN30" s="115"/>
    </row>
    <row r="31" spans="1:40" ht="15" customHeight="1">
      <c r="A31" s="114"/>
      <c r="B31" s="88"/>
      <c r="C31" s="88"/>
      <c r="D31" s="88"/>
      <c r="E31" s="88"/>
      <c r="F31" s="88"/>
      <c r="G31" s="88"/>
      <c r="H31" s="88"/>
      <c r="I31" s="88"/>
      <c r="J31" s="88"/>
      <c r="K31" s="88"/>
      <c r="L31" s="88"/>
      <c r="M31" s="88"/>
      <c r="N31" s="88"/>
      <c r="O31" s="88"/>
      <c r="P31" s="88"/>
      <c r="Q31" s="88"/>
      <c r="R31" s="88"/>
      <c r="S31" s="88"/>
      <c r="T31" s="88"/>
      <c r="U31" s="88"/>
      <c r="V31" s="88"/>
      <c r="W31" s="88"/>
      <c r="X31" s="88"/>
      <c r="Y31" s="115"/>
      <c r="Z31" s="115"/>
      <c r="AA31" s="115"/>
      <c r="AB31" s="115"/>
      <c r="AC31" s="115"/>
      <c r="AD31" s="115"/>
      <c r="AE31" s="115"/>
      <c r="AF31" s="115"/>
      <c r="AG31" s="115"/>
      <c r="AH31" s="115"/>
      <c r="AI31" s="115"/>
      <c r="AJ31" s="115"/>
      <c r="AK31" s="115"/>
      <c r="AL31" s="115"/>
      <c r="AM31" s="115"/>
      <c r="AN31" s="115"/>
    </row>
    <row r="32" spans="1:40" ht="15" customHeight="1">
      <c r="A32" s="114"/>
      <c r="B32" s="88"/>
      <c r="C32" s="88"/>
      <c r="D32" s="88"/>
      <c r="E32" s="88"/>
      <c r="F32" s="88"/>
      <c r="G32" s="88"/>
      <c r="H32" s="88"/>
      <c r="I32" s="88"/>
      <c r="J32" s="88"/>
      <c r="K32" s="88"/>
      <c r="L32" s="88"/>
      <c r="M32" s="88"/>
      <c r="N32" s="88"/>
      <c r="O32" s="88"/>
      <c r="P32" s="88"/>
      <c r="Q32" s="88"/>
      <c r="R32" s="88"/>
      <c r="S32" s="88"/>
      <c r="T32" s="88"/>
      <c r="U32" s="88"/>
      <c r="V32" s="88"/>
      <c r="W32" s="88"/>
      <c r="X32" s="88"/>
      <c r="Y32" s="115"/>
      <c r="Z32" s="115"/>
      <c r="AA32" s="115"/>
      <c r="AB32" s="115"/>
      <c r="AC32" s="115"/>
      <c r="AD32" s="115"/>
      <c r="AE32" s="115"/>
      <c r="AF32" s="115"/>
      <c r="AG32" s="115"/>
      <c r="AH32" s="115"/>
      <c r="AI32" s="115"/>
      <c r="AJ32" s="115"/>
      <c r="AK32" s="115"/>
      <c r="AL32" s="115"/>
      <c r="AM32" s="115"/>
      <c r="AN32" s="115"/>
    </row>
    <row r="33" spans="1:40" ht="15" customHeight="1">
      <c r="A33" s="114"/>
      <c r="B33" s="88"/>
      <c r="C33" s="88"/>
      <c r="D33" s="88"/>
      <c r="E33" s="88"/>
      <c r="F33" s="88"/>
      <c r="G33" s="88"/>
      <c r="H33" s="88"/>
      <c r="I33" s="88"/>
      <c r="J33" s="88"/>
      <c r="K33" s="88"/>
      <c r="L33" s="88"/>
      <c r="M33" s="88"/>
      <c r="N33" s="88"/>
      <c r="O33" s="88"/>
      <c r="P33" s="88"/>
      <c r="Q33" s="88"/>
      <c r="R33" s="88"/>
      <c r="S33" s="88"/>
      <c r="T33" s="88"/>
      <c r="U33" s="88"/>
      <c r="V33" s="88"/>
      <c r="W33" s="88"/>
      <c r="X33" s="88"/>
      <c r="Y33" s="115"/>
      <c r="Z33" s="115"/>
      <c r="AA33" s="115"/>
      <c r="AB33" s="115"/>
      <c r="AC33" s="115"/>
      <c r="AD33" s="115"/>
      <c r="AE33" s="115"/>
      <c r="AF33" s="115"/>
      <c r="AG33" s="115"/>
      <c r="AH33" s="115"/>
      <c r="AI33" s="115"/>
      <c r="AJ33" s="115"/>
      <c r="AK33" s="115"/>
      <c r="AL33" s="115"/>
      <c r="AM33" s="115"/>
      <c r="AN33" s="115"/>
    </row>
    <row r="34" spans="1:40" ht="15" customHeight="1">
      <c r="A34" s="114"/>
      <c r="B34" s="88"/>
      <c r="C34" s="88"/>
      <c r="D34" s="88"/>
      <c r="E34" s="88"/>
      <c r="F34" s="88"/>
      <c r="G34" s="88"/>
      <c r="H34" s="88"/>
      <c r="I34" s="88"/>
      <c r="J34" s="88"/>
      <c r="K34" s="88"/>
      <c r="L34" s="88"/>
      <c r="M34" s="88"/>
      <c r="N34" s="88"/>
      <c r="O34" s="88"/>
      <c r="P34" s="88"/>
      <c r="Q34" s="88"/>
      <c r="R34" s="88"/>
      <c r="S34" s="88"/>
      <c r="T34" s="88"/>
      <c r="U34" s="88"/>
      <c r="V34" s="88"/>
      <c r="W34" s="88"/>
      <c r="X34" s="88"/>
      <c r="Y34" s="115"/>
      <c r="Z34" s="115"/>
      <c r="AA34" s="115"/>
      <c r="AB34" s="115"/>
      <c r="AC34" s="115"/>
      <c r="AD34" s="115"/>
      <c r="AE34" s="115"/>
      <c r="AF34" s="115"/>
      <c r="AG34" s="115"/>
      <c r="AH34" s="115"/>
      <c r="AI34" s="115"/>
      <c r="AJ34" s="115"/>
      <c r="AK34" s="115"/>
      <c r="AL34" s="115"/>
      <c r="AM34" s="115"/>
      <c r="AN34" s="115"/>
    </row>
    <row r="35" spans="1:40" ht="15" customHeight="1">
      <c r="A35" s="114"/>
      <c r="B35" s="88"/>
      <c r="C35" s="88"/>
      <c r="D35" s="88"/>
      <c r="E35" s="88"/>
      <c r="F35" s="88"/>
      <c r="G35" s="88"/>
      <c r="H35" s="88"/>
      <c r="I35" s="88"/>
      <c r="J35" s="88"/>
      <c r="K35" s="88"/>
      <c r="L35" s="88"/>
      <c r="M35" s="88"/>
      <c r="N35" s="88"/>
      <c r="O35" s="88"/>
      <c r="P35" s="88"/>
      <c r="Q35" s="88"/>
      <c r="R35" s="88"/>
      <c r="S35" s="88"/>
      <c r="T35" s="88"/>
      <c r="U35" s="88"/>
      <c r="V35" s="88"/>
      <c r="W35" s="88"/>
      <c r="X35" s="88"/>
      <c r="Y35" s="115"/>
      <c r="Z35" s="115"/>
      <c r="AA35" s="115"/>
      <c r="AB35" s="115"/>
      <c r="AC35" s="115"/>
      <c r="AD35" s="115"/>
      <c r="AE35" s="115"/>
      <c r="AF35" s="115"/>
      <c r="AG35" s="115"/>
      <c r="AH35" s="115"/>
      <c r="AI35" s="115"/>
      <c r="AJ35" s="115"/>
      <c r="AK35" s="115"/>
      <c r="AL35" s="115"/>
      <c r="AM35" s="115"/>
      <c r="AN35" s="115"/>
    </row>
    <row r="36" spans="1:40" ht="15.75" customHeight="1">
      <c r="A36" s="114"/>
      <c r="B36" s="88"/>
      <c r="C36" s="88"/>
      <c r="D36" s="88"/>
      <c r="E36" s="88"/>
      <c r="F36" s="88"/>
      <c r="G36" s="88"/>
      <c r="H36" s="88"/>
      <c r="I36" s="88"/>
      <c r="J36" s="88"/>
      <c r="K36" s="88"/>
      <c r="L36" s="88"/>
      <c r="M36" s="88"/>
      <c r="N36" s="88"/>
      <c r="O36" s="88"/>
      <c r="P36" s="88"/>
      <c r="Q36" s="88"/>
      <c r="R36" s="88"/>
      <c r="S36" s="88"/>
      <c r="T36" s="88"/>
      <c r="U36" s="88"/>
      <c r="V36" s="88"/>
      <c r="W36" s="88"/>
      <c r="X36" s="88"/>
      <c r="Y36" s="115"/>
      <c r="Z36" s="115"/>
      <c r="AA36" s="115"/>
      <c r="AB36" s="115"/>
      <c r="AC36" s="115"/>
      <c r="AD36" s="115"/>
      <c r="AE36" s="115"/>
      <c r="AF36" s="115"/>
      <c r="AG36" s="115"/>
      <c r="AH36" s="115"/>
      <c r="AI36" s="115"/>
      <c r="AJ36" s="115"/>
      <c r="AK36" s="115"/>
      <c r="AL36" s="115"/>
      <c r="AM36" s="115"/>
      <c r="AN36" s="115"/>
    </row>
    <row r="37" spans="1:40" ht="15.75" customHeight="1">
      <c r="A37" s="114"/>
      <c r="B37" s="88"/>
      <c r="C37" s="88"/>
      <c r="D37" s="88"/>
      <c r="E37" s="88"/>
      <c r="F37" s="88"/>
      <c r="G37" s="88"/>
      <c r="H37" s="88"/>
      <c r="I37" s="88"/>
      <c r="J37" s="88"/>
      <c r="K37" s="88"/>
      <c r="L37" s="88"/>
      <c r="M37" s="88"/>
      <c r="N37" s="88"/>
      <c r="O37" s="88"/>
      <c r="P37" s="88"/>
      <c r="Q37" s="88"/>
      <c r="R37" s="88"/>
      <c r="S37" s="88"/>
      <c r="T37" s="88"/>
      <c r="U37" s="88"/>
      <c r="V37" s="88"/>
      <c r="W37" s="88"/>
      <c r="X37" s="88"/>
      <c r="Y37" s="115"/>
      <c r="Z37" s="115"/>
      <c r="AA37" s="115"/>
      <c r="AB37" s="115"/>
      <c r="AC37" s="115"/>
      <c r="AD37" s="115"/>
      <c r="AE37" s="115"/>
      <c r="AF37" s="115"/>
      <c r="AG37" s="115"/>
      <c r="AH37" s="115"/>
      <c r="AI37" s="115"/>
      <c r="AJ37" s="115"/>
      <c r="AK37" s="115"/>
      <c r="AL37" s="115"/>
      <c r="AM37" s="115"/>
      <c r="AN37" s="115"/>
    </row>
    <row r="38" spans="1:40" ht="15.75" customHeight="1">
      <c r="A38" s="114"/>
      <c r="B38" s="88"/>
      <c r="C38" s="88"/>
      <c r="D38" s="88"/>
      <c r="E38" s="88"/>
      <c r="F38" s="88"/>
      <c r="G38" s="88"/>
      <c r="H38" s="88"/>
      <c r="I38" s="88"/>
      <c r="J38" s="88"/>
      <c r="K38" s="88"/>
      <c r="L38" s="88"/>
      <c r="M38" s="88"/>
      <c r="N38" s="88"/>
      <c r="O38" s="88"/>
      <c r="P38" s="88"/>
      <c r="Q38" s="88"/>
      <c r="R38" s="88"/>
      <c r="S38" s="88"/>
      <c r="T38" s="88"/>
      <c r="U38" s="88"/>
      <c r="V38" s="88"/>
      <c r="W38" s="88"/>
      <c r="X38" s="88"/>
      <c r="Y38" s="115"/>
      <c r="Z38" s="115"/>
      <c r="AA38" s="115"/>
      <c r="AB38" s="115"/>
      <c r="AC38" s="115"/>
      <c r="AD38" s="115"/>
      <c r="AE38" s="115"/>
      <c r="AF38" s="115"/>
      <c r="AG38" s="115"/>
      <c r="AH38" s="115"/>
      <c r="AI38" s="115"/>
      <c r="AJ38" s="115"/>
      <c r="AK38" s="115"/>
      <c r="AL38" s="115"/>
      <c r="AM38" s="115"/>
      <c r="AN38" s="115"/>
    </row>
    <row r="39" spans="1:40" ht="15.75" customHeight="1">
      <c r="A39" s="114"/>
      <c r="B39" s="88"/>
      <c r="C39" s="88"/>
      <c r="D39" s="88"/>
      <c r="E39" s="88"/>
      <c r="F39" s="88"/>
      <c r="G39" s="88"/>
      <c r="H39" s="88"/>
      <c r="I39" s="88"/>
      <c r="J39" s="88"/>
      <c r="K39" s="88"/>
      <c r="L39" s="88"/>
      <c r="M39" s="88"/>
      <c r="N39" s="88"/>
      <c r="O39" s="88"/>
      <c r="P39" s="88"/>
      <c r="Q39" s="88"/>
      <c r="R39" s="88"/>
      <c r="S39" s="88"/>
      <c r="T39" s="88"/>
      <c r="U39" s="88"/>
      <c r="V39" s="88"/>
      <c r="W39" s="88"/>
      <c r="X39" s="88"/>
      <c r="Y39" s="115"/>
      <c r="Z39" s="115"/>
      <c r="AA39" s="115"/>
      <c r="AB39" s="115"/>
      <c r="AC39" s="115"/>
      <c r="AD39" s="115"/>
      <c r="AE39" s="115"/>
      <c r="AF39" s="115"/>
      <c r="AG39" s="115"/>
      <c r="AH39" s="115"/>
      <c r="AI39" s="115"/>
      <c r="AJ39" s="115"/>
      <c r="AK39" s="115"/>
      <c r="AL39" s="115"/>
      <c r="AM39" s="115"/>
      <c r="AN39" s="115"/>
    </row>
    <row r="40" spans="1:40" ht="15.75" customHeight="1">
      <c r="A40" s="114"/>
      <c r="B40" s="88"/>
      <c r="C40" s="88"/>
      <c r="D40" s="88"/>
      <c r="E40" s="88"/>
      <c r="F40" s="88"/>
      <c r="G40" s="88"/>
      <c r="H40" s="88"/>
      <c r="I40" s="88"/>
      <c r="J40" s="88"/>
      <c r="K40" s="88"/>
      <c r="L40" s="88"/>
      <c r="M40" s="88"/>
      <c r="N40" s="88"/>
      <c r="O40" s="88"/>
      <c r="P40" s="88"/>
      <c r="Q40" s="88"/>
      <c r="R40" s="88"/>
      <c r="S40" s="88"/>
      <c r="T40" s="88"/>
      <c r="U40" s="88"/>
      <c r="V40" s="88"/>
      <c r="W40" s="88"/>
      <c r="X40" s="88"/>
      <c r="Y40" s="115"/>
      <c r="Z40" s="115"/>
      <c r="AA40" s="115"/>
      <c r="AB40" s="115"/>
      <c r="AC40" s="115"/>
      <c r="AD40" s="115"/>
      <c r="AE40" s="115"/>
      <c r="AF40" s="115"/>
      <c r="AG40" s="115"/>
      <c r="AH40" s="115"/>
      <c r="AI40" s="115"/>
      <c r="AJ40" s="115"/>
      <c r="AK40" s="115"/>
      <c r="AL40" s="115"/>
      <c r="AM40" s="115"/>
      <c r="AN40" s="115"/>
    </row>
    <row r="41" spans="1:40" ht="15.75" customHeight="1">
      <c r="A41" s="114"/>
      <c r="B41" s="88"/>
      <c r="C41" s="88"/>
      <c r="D41" s="88"/>
      <c r="E41" s="88"/>
      <c r="F41" s="88"/>
      <c r="G41" s="88"/>
      <c r="H41" s="88"/>
      <c r="I41" s="88"/>
      <c r="J41" s="88"/>
      <c r="K41" s="88"/>
      <c r="L41" s="88"/>
      <c r="M41" s="88"/>
      <c r="N41" s="88"/>
      <c r="O41" s="88"/>
      <c r="P41" s="88"/>
      <c r="Q41" s="88"/>
      <c r="R41" s="88"/>
      <c r="S41" s="88"/>
      <c r="T41" s="88"/>
      <c r="U41" s="88"/>
      <c r="V41" s="88"/>
      <c r="W41" s="88"/>
      <c r="X41" s="88"/>
      <c r="Y41" s="115"/>
      <c r="Z41" s="115"/>
      <c r="AA41" s="115"/>
      <c r="AB41" s="115"/>
      <c r="AC41" s="115"/>
      <c r="AD41" s="115"/>
      <c r="AE41" s="115"/>
      <c r="AF41" s="115"/>
      <c r="AG41" s="115"/>
      <c r="AH41" s="115"/>
      <c r="AI41" s="115"/>
      <c r="AJ41" s="115"/>
      <c r="AK41" s="115"/>
      <c r="AL41" s="115"/>
      <c r="AM41" s="115"/>
      <c r="AN41" s="115"/>
    </row>
    <row r="42" spans="1:40" ht="15.75" customHeight="1">
      <c r="A42" s="114"/>
      <c r="B42" s="88"/>
      <c r="C42" s="88"/>
      <c r="D42" s="88"/>
      <c r="E42" s="88"/>
      <c r="F42" s="88"/>
      <c r="G42" s="88"/>
      <c r="H42" s="88"/>
      <c r="I42" s="88"/>
      <c r="J42" s="88"/>
      <c r="K42" s="88"/>
      <c r="L42" s="88"/>
      <c r="M42" s="88"/>
      <c r="N42" s="88"/>
      <c r="O42" s="88"/>
      <c r="P42" s="88"/>
      <c r="Q42" s="88"/>
      <c r="R42" s="88"/>
      <c r="S42" s="88"/>
      <c r="T42" s="88"/>
      <c r="U42" s="88"/>
      <c r="V42" s="88"/>
      <c r="W42" s="88"/>
      <c r="X42" s="88"/>
      <c r="Y42" s="115"/>
      <c r="Z42" s="115"/>
      <c r="AA42" s="115"/>
      <c r="AB42" s="115"/>
      <c r="AC42" s="115"/>
      <c r="AD42" s="115"/>
      <c r="AE42" s="115"/>
      <c r="AF42" s="115"/>
      <c r="AG42" s="115"/>
      <c r="AH42" s="115"/>
      <c r="AI42" s="115"/>
      <c r="AJ42" s="115"/>
      <c r="AK42" s="115"/>
      <c r="AL42" s="115"/>
      <c r="AM42" s="115"/>
      <c r="AN42" s="115"/>
    </row>
    <row r="43" spans="1:40" ht="15.75" customHeight="1">
      <c r="A43" s="114"/>
      <c r="B43" s="88"/>
      <c r="C43" s="88"/>
      <c r="D43" s="88"/>
      <c r="E43" s="88"/>
      <c r="F43" s="88"/>
      <c r="G43" s="88"/>
      <c r="H43" s="88"/>
      <c r="I43" s="88"/>
      <c r="J43" s="88"/>
      <c r="K43" s="88"/>
      <c r="L43" s="88"/>
      <c r="M43" s="88"/>
      <c r="N43" s="88"/>
      <c r="O43" s="88"/>
      <c r="P43" s="88"/>
      <c r="Q43" s="88"/>
      <c r="R43" s="88"/>
      <c r="S43" s="88"/>
      <c r="T43" s="88"/>
      <c r="U43" s="88"/>
      <c r="V43" s="88"/>
      <c r="W43" s="88"/>
      <c r="X43" s="88"/>
      <c r="Y43" s="115"/>
      <c r="Z43" s="115"/>
      <c r="AA43" s="115"/>
      <c r="AB43" s="115"/>
      <c r="AC43" s="115"/>
      <c r="AD43" s="115"/>
      <c r="AE43" s="115"/>
      <c r="AF43" s="115"/>
      <c r="AG43" s="115"/>
      <c r="AH43" s="115"/>
      <c r="AI43" s="115"/>
      <c r="AJ43" s="115"/>
      <c r="AK43" s="115"/>
      <c r="AL43" s="115"/>
      <c r="AM43" s="115"/>
      <c r="AN43" s="115"/>
    </row>
    <row r="44" spans="1:40" ht="15.75" customHeight="1">
      <c r="A44" s="114"/>
      <c r="B44" s="88"/>
      <c r="C44" s="88"/>
      <c r="D44" s="88"/>
      <c r="E44" s="88"/>
      <c r="F44" s="88"/>
      <c r="G44" s="88"/>
      <c r="H44" s="88"/>
      <c r="I44" s="88"/>
      <c r="J44" s="88"/>
      <c r="K44" s="88"/>
      <c r="L44" s="88"/>
      <c r="M44" s="88"/>
      <c r="N44" s="88"/>
      <c r="O44" s="88"/>
      <c r="P44" s="88"/>
      <c r="Q44" s="88"/>
      <c r="R44" s="88"/>
      <c r="S44" s="88"/>
      <c r="T44" s="88"/>
      <c r="U44" s="88"/>
      <c r="V44" s="88"/>
      <c r="W44" s="88"/>
      <c r="X44" s="88"/>
      <c r="Y44" s="115"/>
      <c r="Z44" s="115"/>
      <c r="AA44" s="115"/>
      <c r="AB44" s="115"/>
      <c r="AC44" s="115"/>
      <c r="AD44" s="115"/>
      <c r="AE44" s="115"/>
      <c r="AF44" s="115"/>
      <c r="AG44" s="115"/>
      <c r="AH44" s="115"/>
      <c r="AI44" s="115"/>
      <c r="AJ44" s="115"/>
      <c r="AK44" s="115"/>
      <c r="AL44" s="115"/>
      <c r="AM44" s="115"/>
      <c r="AN44" s="115"/>
    </row>
    <row r="45" spans="1:40" ht="15.75" customHeight="1">
      <c r="A45" s="114"/>
      <c r="B45" s="88"/>
      <c r="C45" s="88"/>
      <c r="D45" s="88"/>
      <c r="E45" s="88"/>
      <c r="F45" s="88"/>
      <c r="G45" s="88"/>
      <c r="H45" s="88"/>
      <c r="I45" s="88"/>
      <c r="J45" s="88"/>
      <c r="K45" s="88"/>
      <c r="L45" s="88"/>
      <c r="M45" s="88"/>
      <c r="N45" s="88"/>
      <c r="O45" s="88"/>
      <c r="P45" s="88"/>
      <c r="Q45" s="88"/>
      <c r="R45" s="88"/>
      <c r="S45" s="88"/>
      <c r="T45" s="88"/>
      <c r="U45" s="88"/>
      <c r="V45" s="88"/>
      <c r="W45" s="88"/>
      <c r="X45" s="88"/>
      <c r="Y45" s="115"/>
      <c r="Z45" s="115"/>
      <c r="AA45" s="115"/>
      <c r="AB45" s="115"/>
      <c r="AC45" s="115"/>
      <c r="AD45" s="115"/>
      <c r="AE45" s="115"/>
      <c r="AF45" s="115"/>
      <c r="AG45" s="115"/>
      <c r="AH45" s="115"/>
      <c r="AI45" s="115"/>
      <c r="AJ45" s="115"/>
      <c r="AK45" s="115"/>
      <c r="AL45" s="115"/>
      <c r="AM45" s="115"/>
      <c r="AN45" s="115"/>
    </row>
    <row r="46" spans="1:40" ht="15.75" customHeight="1">
      <c r="A46" s="114"/>
      <c r="B46" s="88"/>
      <c r="C46" s="88"/>
      <c r="D46" s="88"/>
      <c r="E46" s="88"/>
      <c r="F46" s="88"/>
      <c r="G46" s="88"/>
      <c r="H46" s="88"/>
      <c r="I46" s="88"/>
      <c r="J46" s="88"/>
      <c r="K46" s="88"/>
      <c r="L46" s="88"/>
      <c r="M46" s="88"/>
      <c r="N46" s="88"/>
      <c r="O46" s="88"/>
      <c r="P46" s="88"/>
      <c r="Q46" s="88"/>
      <c r="R46" s="88"/>
      <c r="S46" s="88"/>
      <c r="T46" s="88"/>
      <c r="U46" s="88"/>
      <c r="V46" s="88"/>
      <c r="W46" s="88"/>
      <c r="X46" s="88"/>
      <c r="Y46" s="115"/>
      <c r="Z46" s="115"/>
      <c r="AA46" s="115"/>
      <c r="AB46" s="115"/>
      <c r="AC46" s="115"/>
      <c r="AD46" s="115"/>
      <c r="AE46" s="115"/>
      <c r="AF46" s="115"/>
      <c r="AG46" s="115"/>
      <c r="AH46" s="115"/>
      <c r="AI46" s="115"/>
      <c r="AJ46" s="115"/>
      <c r="AK46" s="115"/>
      <c r="AL46" s="115"/>
      <c r="AM46" s="115"/>
      <c r="AN46" s="115"/>
    </row>
    <row r="47" spans="1:40" ht="15.75" customHeight="1">
      <c r="A47" s="114"/>
      <c r="B47" s="88"/>
      <c r="C47" s="88"/>
      <c r="D47" s="88"/>
      <c r="E47" s="88"/>
      <c r="F47" s="88"/>
      <c r="G47" s="88"/>
      <c r="H47" s="88"/>
      <c r="I47" s="88"/>
      <c r="J47" s="88"/>
      <c r="K47" s="88"/>
      <c r="L47" s="88"/>
      <c r="M47" s="88"/>
      <c r="N47" s="88"/>
      <c r="O47" s="88"/>
      <c r="P47" s="88"/>
      <c r="Q47" s="88"/>
      <c r="R47" s="88"/>
      <c r="S47" s="88"/>
      <c r="T47" s="88"/>
      <c r="U47" s="88"/>
      <c r="V47" s="88"/>
      <c r="W47" s="88"/>
      <c r="X47" s="88"/>
      <c r="Y47" s="115"/>
      <c r="Z47" s="115"/>
      <c r="AA47" s="115"/>
      <c r="AB47" s="115"/>
      <c r="AC47" s="115"/>
      <c r="AD47" s="115"/>
      <c r="AE47" s="115"/>
      <c r="AF47" s="115"/>
      <c r="AG47" s="115"/>
      <c r="AH47" s="115"/>
      <c r="AI47" s="115"/>
      <c r="AJ47" s="115"/>
      <c r="AK47" s="115"/>
      <c r="AL47" s="115"/>
      <c r="AM47" s="115"/>
      <c r="AN47" s="115"/>
    </row>
    <row r="48" spans="1:40" ht="15.75" customHeight="1">
      <c r="A48" s="114"/>
      <c r="B48" s="88"/>
      <c r="C48" s="88"/>
      <c r="D48" s="88"/>
      <c r="E48" s="88"/>
      <c r="F48" s="88"/>
      <c r="G48" s="88"/>
      <c r="H48" s="88"/>
      <c r="I48" s="88"/>
      <c r="J48" s="88"/>
      <c r="K48" s="88"/>
      <c r="L48" s="88"/>
      <c r="M48" s="88"/>
      <c r="N48" s="88"/>
      <c r="O48" s="88"/>
      <c r="P48" s="88"/>
      <c r="Q48" s="88"/>
      <c r="R48" s="88"/>
      <c r="S48" s="88"/>
      <c r="T48" s="88"/>
      <c r="U48" s="88"/>
      <c r="V48" s="88"/>
      <c r="W48" s="88"/>
      <c r="X48" s="88"/>
      <c r="Y48" s="115"/>
      <c r="Z48" s="115"/>
      <c r="AA48" s="115"/>
      <c r="AB48" s="115"/>
      <c r="AC48" s="115"/>
      <c r="AD48" s="115"/>
      <c r="AE48" s="115"/>
      <c r="AF48" s="115"/>
      <c r="AG48" s="115"/>
      <c r="AH48" s="115"/>
      <c r="AI48" s="115"/>
      <c r="AJ48" s="115"/>
      <c r="AK48" s="115"/>
      <c r="AL48" s="115"/>
      <c r="AM48" s="115"/>
      <c r="AN48" s="115"/>
    </row>
    <row r="49" spans="1:40" ht="15.75" customHeight="1">
      <c r="A49" s="114"/>
      <c r="B49" s="88"/>
      <c r="C49" s="88"/>
      <c r="D49" s="88"/>
      <c r="E49" s="88"/>
      <c r="F49" s="88"/>
      <c r="G49" s="88"/>
      <c r="H49" s="88"/>
      <c r="I49" s="88"/>
      <c r="J49" s="88"/>
      <c r="K49" s="88"/>
      <c r="L49" s="88"/>
      <c r="M49" s="88"/>
      <c r="N49" s="88"/>
      <c r="O49" s="88"/>
      <c r="P49" s="88"/>
      <c r="Q49" s="88"/>
      <c r="R49" s="88"/>
      <c r="S49" s="88"/>
      <c r="T49" s="88"/>
      <c r="U49" s="88"/>
      <c r="V49" s="88"/>
      <c r="W49" s="88"/>
      <c r="X49" s="88"/>
      <c r="Y49" s="115"/>
      <c r="Z49" s="115"/>
      <c r="AA49" s="115"/>
      <c r="AB49" s="115"/>
      <c r="AC49" s="115"/>
      <c r="AD49" s="115"/>
      <c r="AE49" s="115"/>
      <c r="AF49" s="115"/>
      <c r="AG49" s="115"/>
      <c r="AH49" s="115"/>
      <c r="AI49" s="115"/>
      <c r="AJ49" s="115"/>
      <c r="AK49" s="115"/>
      <c r="AL49" s="115"/>
      <c r="AM49" s="115"/>
      <c r="AN49" s="115"/>
    </row>
    <row r="50" spans="1:40" ht="15.75" customHeight="1">
      <c r="A50" s="114"/>
      <c r="B50" s="88"/>
      <c r="C50" s="88"/>
      <c r="D50" s="88"/>
      <c r="E50" s="88"/>
      <c r="F50" s="88"/>
      <c r="G50" s="88"/>
      <c r="H50" s="88"/>
      <c r="I50" s="88"/>
      <c r="J50" s="88"/>
      <c r="K50" s="88"/>
      <c r="L50" s="88"/>
      <c r="M50" s="88"/>
      <c r="N50" s="88"/>
      <c r="O50" s="88"/>
      <c r="P50" s="88"/>
      <c r="Q50" s="88"/>
      <c r="R50" s="88"/>
      <c r="S50" s="88"/>
      <c r="T50" s="88"/>
      <c r="U50" s="88"/>
      <c r="V50" s="88"/>
      <c r="W50" s="88"/>
      <c r="X50" s="88"/>
      <c r="Y50" s="115"/>
      <c r="Z50" s="115"/>
      <c r="AA50" s="115"/>
      <c r="AB50" s="115"/>
      <c r="AC50" s="115"/>
      <c r="AD50" s="115"/>
      <c r="AE50" s="115"/>
      <c r="AF50" s="115"/>
      <c r="AG50" s="115"/>
      <c r="AH50" s="115"/>
      <c r="AI50" s="115"/>
      <c r="AJ50" s="115"/>
      <c r="AK50" s="115"/>
      <c r="AL50" s="115"/>
      <c r="AM50" s="115"/>
      <c r="AN50" s="115"/>
    </row>
    <row r="51" spans="1:40" ht="15.75" customHeight="1">
      <c r="A51" s="114"/>
      <c r="B51" s="88"/>
      <c r="C51" s="88"/>
      <c r="D51" s="88"/>
      <c r="E51" s="88"/>
      <c r="F51" s="88"/>
      <c r="G51" s="88"/>
      <c r="H51" s="88"/>
      <c r="I51" s="88"/>
      <c r="J51" s="88"/>
      <c r="K51" s="88"/>
      <c r="L51" s="88"/>
      <c r="M51" s="88"/>
      <c r="N51" s="88"/>
      <c r="O51" s="88"/>
      <c r="P51" s="88"/>
      <c r="Q51" s="88"/>
      <c r="R51" s="88"/>
      <c r="S51" s="88"/>
      <c r="T51" s="88"/>
      <c r="U51" s="88"/>
      <c r="V51" s="88"/>
      <c r="W51" s="88"/>
      <c r="X51" s="88"/>
      <c r="Y51" s="115"/>
      <c r="Z51" s="115"/>
      <c r="AA51" s="115"/>
      <c r="AB51" s="115"/>
      <c r="AC51" s="115"/>
      <c r="AD51" s="115"/>
      <c r="AE51" s="115"/>
      <c r="AF51" s="115"/>
      <c r="AG51" s="115"/>
      <c r="AH51" s="115"/>
      <c r="AI51" s="115"/>
      <c r="AJ51" s="115"/>
      <c r="AK51" s="115"/>
      <c r="AL51" s="115"/>
      <c r="AM51" s="115"/>
      <c r="AN51" s="115"/>
    </row>
    <row r="52" spans="1:40" ht="15.75" customHeight="1">
      <c r="A52" s="114"/>
      <c r="B52" s="88"/>
      <c r="C52" s="88"/>
      <c r="D52" s="88"/>
      <c r="E52" s="88"/>
      <c r="F52" s="88"/>
      <c r="G52" s="88"/>
      <c r="H52" s="88"/>
      <c r="I52" s="88"/>
      <c r="J52" s="88"/>
      <c r="K52" s="88"/>
      <c r="L52" s="88"/>
      <c r="M52" s="88"/>
      <c r="N52" s="88"/>
      <c r="O52" s="88"/>
      <c r="P52" s="88"/>
      <c r="Q52" s="88"/>
      <c r="R52" s="88"/>
      <c r="S52" s="88"/>
      <c r="T52" s="88"/>
      <c r="U52" s="88"/>
      <c r="V52" s="88"/>
      <c r="W52" s="88"/>
      <c r="X52" s="88"/>
      <c r="Y52" s="115"/>
      <c r="Z52" s="115"/>
      <c r="AA52" s="115"/>
      <c r="AB52" s="115"/>
      <c r="AC52" s="115"/>
      <c r="AD52" s="115"/>
      <c r="AE52" s="115"/>
      <c r="AF52" s="115"/>
      <c r="AG52" s="115"/>
      <c r="AH52" s="115"/>
      <c r="AI52" s="115"/>
      <c r="AJ52" s="115"/>
      <c r="AK52" s="115"/>
      <c r="AL52" s="115"/>
      <c r="AM52" s="115"/>
      <c r="AN52" s="115"/>
    </row>
    <row r="53" spans="1:40" ht="15.75" customHeight="1">
      <c r="A53" s="114"/>
      <c r="B53" s="88"/>
      <c r="C53" s="88"/>
      <c r="D53" s="88"/>
      <c r="E53" s="88"/>
      <c r="F53" s="88"/>
      <c r="G53" s="88"/>
      <c r="H53" s="88"/>
      <c r="I53" s="88"/>
      <c r="J53" s="88"/>
      <c r="K53" s="88"/>
      <c r="L53" s="88"/>
      <c r="M53" s="88"/>
      <c r="N53" s="88"/>
      <c r="O53" s="88"/>
      <c r="P53" s="88"/>
      <c r="Q53" s="88"/>
      <c r="R53" s="88"/>
      <c r="S53" s="88"/>
      <c r="T53" s="88"/>
      <c r="U53" s="88"/>
      <c r="V53" s="88"/>
      <c r="W53" s="88"/>
      <c r="X53" s="88"/>
      <c r="Y53" s="115"/>
      <c r="Z53" s="115"/>
      <c r="AA53" s="115"/>
      <c r="AB53" s="115"/>
      <c r="AC53" s="115"/>
      <c r="AD53" s="115"/>
      <c r="AE53" s="115"/>
      <c r="AF53" s="115"/>
      <c r="AG53" s="115"/>
      <c r="AH53" s="115"/>
      <c r="AI53" s="115"/>
      <c r="AJ53" s="115"/>
      <c r="AK53" s="115"/>
      <c r="AL53" s="115"/>
      <c r="AM53" s="115"/>
      <c r="AN53" s="115"/>
    </row>
    <row r="54" spans="1:40" ht="15.75" customHeight="1">
      <c r="A54" s="114"/>
      <c r="B54" s="88"/>
      <c r="C54" s="88"/>
      <c r="D54" s="88"/>
      <c r="E54" s="88"/>
      <c r="F54" s="88"/>
      <c r="G54" s="88"/>
      <c r="H54" s="88"/>
      <c r="I54" s="88"/>
      <c r="J54" s="88"/>
      <c r="K54" s="88"/>
      <c r="L54" s="88"/>
      <c r="M54" s="88"/>
      <c r="N54" s="88"/>
      <c r="O54" s="88"/>
      <c r="P54" s="88"/>
      <c r="Q54" s="88"/>
      <c r="R54" s="88"/>
      <c r="S54" s="88"/>
      <c r="T54" s="88"/>
      <c r="U54" s="88"/>
      <c r="V54" s="88"/>
      <c r="W54" s="88"/>
      <c r="X54" s="88"/>
      <c r="Y54" s="115"/>
      <c r="Z54" s="115"/>
      <c r="AA54" s="115"/>
      <c r="AB54" s="115"/>
      <c r="AC54" s="115"/>
      <c r="AD54" s="115"/>
      <c r="AE54" s="115"/>
      <c r="AF54" s="115"/>
      <c r="AG54" s="115"/>
      <c r="AH54" s="115"/>
      <c r="AI54" s="115"/>
      <c r="AJ54" s="115"/>
      <c r="AK54" s="115"/>
      <c r="AL54" s="115"/>
      <c r="AM54" s="115"/>
      <c r="AN54" s="115"/>
    </row>
    <row r="55" spans="1:40" ht="15.75" customHeight="1">
      <c r="A55" s="114"/>
      <c r="B55" s="88"/>
      <c r="C55" s="88"/>
      <c r="D55" s="88"/>
      <c r="E55" s="88"/>
      <c r="F55" s="88"/>
      <c r="G55" s="88"/>
      <c r="H55" s="88"/>
      <c r="I55" s="88"/>
      <c r="J55" s="88"/>
      <c r="K55" s="88"/>
      <c r="L55" s="88"/>
      <c r="M55" s="88"/>
      <c r="N55" s="88"/>
      <c r="O55" s="88"/>
      <c r="P55" s="88"/>
      <c r="Q55" s="88"/>
      <c r="R55" s="88"/>
      <c r="S55" s="88"/>
      <c r="T55" s="88"/>
      <c r="U55" s="88"/>
      <c r="V55" s="88"/>
      <c r="W55" s="88"/>
      <c r="X55" s="88"/>
      <c r="Y55" s="115"/>
      <c r="Z55" s="115"/>
      <c r="AA55" s="115"/>
      <c r="AB55" s="115"/>
      <c r="AC55" s="115"/>
      <c r="AD55" s="115"/>
      <c r="AE55" s="115"/>
      <c r="AF55" s="115"/>
      <c r="AG55" s="115"/>
      <c r="AH55" s="115"/>
      <c r="AI55" s="115"/>
      <c r="AJ55" s="115"/>
      <c r="AK55" s="115"/>
      <c r="AL55" s="115"/>
      <c r="AM55" s="115"/>
      <c r="AN55" s="115"/>
    </row>
    <row r="56" spans="1:40" ht="15.75" customHeight="1">
      <c r="A56" s="114"/>
      <c r="B56" s="88"/>
      <c r="C56" s="88"/>
      <c r="D56" s="88"/>
      <c r="E56" s="88"/>
      <c r="F56" s="88"/>
      <c r="G56" s="88"/>
      <c r="H56" s="88"/>
      <c r="I56" s="88"/>
      <c r="J56" s="88"/>
      <c r="K56" s="88"/>
      <c r="L56" s="88"/>
      <c r="M56" s="88"/>
      <c r="N56" s="88"/>
      <c r="O56" s="88"/>
      <c r="P56" s="88"/>
      <c r="Q56" s="88"/>
      <c r="R56" s="88"/>
      <c r="S56" s="88"/>
      <c r="T56" s="88"/>
      <c r="U56" s="88"/>
      <c r="V56" s="88"/>
      <c r="W56" s="88"/>
      <c r="X56" s="88"/>
      <c r="Y56" s="115"/>
      <c r="Z56" s="115"/>
      <c r="AA56" s="115"/>
      <c r="AB56" s="115"/>
      <c r="AC56" s="115"/>
      <c r="AD56" s="115"/>
      <c r="AE56" s="115"/>
      <c r="AF56" s="115"/>
      <c r="AG56" s="115"/>
      <c r="AH56" s="115"/>
      <c r="AI56" s="115"/>
      <c r="AJ56" s="115"/>
      <c r="AK56" s="115"/>
      <c r="AL56" s="115"/>
      <c r="AM56" s="115"/>
      <c r="AN56" s="115"/>
    </row>
    <row r="57" spans="1:40" ht="15.75" customHeight="1">
      <c r="A57" s="114"/>
      <c r="B57" s="88"/>
      <c r="C57" s="88"/>
      <c r="D57" s="88"/>
      <c r="E57" s="88"/>
      <c r="F57" s="88"/>
      <c r="G57" s="88"/>
      <c r="H57" s="88"/>
      <c r="I57" s="88"/>
      <c r="J57" s="88"/>
      <c r="K57" s="88"/>
      <c r="L57" s="88"/>
      <c r="M57" s="88"/>
      <c r="N57" s="88"/>
      <c r="O57" s="88"/>
      <c r="P57" s="88"/>
      <c r="Q57" s="88"/>
      <c r="R57" s="88"/>
      <c r="S57" s="88"/>
      <c r="T57" s="88"/>
      <c r="U57" s="88"/>
      <c r="V57" s="88"/>
      <c r="W57" s="88"/>
      <c r="X57" s="88"/>
      <c r="Y57" s="115"/>
      <c r="Z57" s="115"/>
      <c r="AA57" s="115"/>
      <c r="AB57" s="115"/>
      <c r="AC57" s="115"/>
      <c r="AD57" s="115"/>
      <c r="AE57" s="115"/>
      <c r="AF57" s="115"/>
      <c r="AG57" s="115"/>
      <c r="AH57" s="115"/>
      <c r="AI57" s="115"/>
      <c r="AJ57" s="115"/>
      <c r="AK57" s="115"/>
      <c r="AL57" s="115"/>
      <c r="AM57" s="115"/>
      <c r="AN57" s="115"/>
    </row>
    <row r="58" spans="1:40" ht="15.75" customHeight="1">
      <c r="A58" s="114"/>
      <c r="B58" s="88"/>
      <c r="C58" s="88"/>
      <c r="D58" s="88"/>
      <c r="E58" s="88"/>
      <c r="F58" s="88"/>
      <c r="G58" s="88"/>
      <c r="H58" s="88"/>
      <c r="I58" s="88"/>
      <c r="J58" s="88"/>
      <c r="K58" s="88"/>
      <c r="L58" s="88"/>
      <c r="M58" s="88"/>
      <c r="N58" s="88"/>
      <c r="O58" s="88"/>
      <c r="P58" s="88"/>
      <c r="Q58" s="88"/>
      <c r="R58" s="88"/>
      <c r="S58" s="88"/>
      <c r="T58" s="88"/>
      <c r="U58" s="88"/>
      <c r="V58" s="88"/>
      <c r="W58" s="88"/>
      <c r="X58" s="88"/>
      <c r="Y58" s="115"/>
      <c r="Z58" s="115"/>
      <c r="AA58" s="115"/>
      <c r="AB58" s="115"/>
      <c r="AC58" s="115"/>
      <c r="AD58" s="115"/>
      <c r="AE58" s="115"/>
      <c r="AF58" s="115"/>
      <c r="AG58" s="115"/>
      <c r="AH58" s="115"/>
      <c r="AI58" s="115"/>
      <c r="AJ58" s="115"/>
      <c r="AK58" s="115"/>
      <c r="AL58" s="115"/>
      <c r="AM58" s="115"/>
      <c r="AN58" s="115"/>
    </row>
    <row r="59" spans="1:40" ht="15.75" customHeight="1">
      <c r="A59" s="114"/>
      <c r="B59" s="88"/>
      <c r="C59" s="88"/>
      <c r="D59" s="88"/>
      <c r="E59" s="88"/>
      <c r="F59" s="88"/>
      <c r="G59" s="88"/>
      <c r="H59" s="88"/>
      <c r="I59" s="88"/>
      <c r="J59" s="88"/>
      <c r="K59" s="88"/>
      <c r="L59" s="88"/>
      <c r="M59" s="88"/>
      <c r="N59" s="88"/>
      <c r="O59" s="88"/>
      <c r="P59" s="88"/>
      <c r="Q59" s="88"/>
      <c r="R59" s="88"/>
      <c r="S59" s="88"/>
      <c r="T59" s="88"/>
      <c r="U59" s="88"/>
      <c r="V59" s="88"/>
      <c r="W59" s="88"/>
      <c r="X59" s="88"/>
      <c r="Y59" s="115"/>
      <c r="Z59" s="115"/>
      <c r="AA59" s="115"/>
      <c r="AB59" s="115"/>
      <c r="AC59" s="115"/>
      <c r="AD59" s="115"/>
      <c r="AE59" s="115"/>
      <c r="AF59" s="115"/>
      <c r="AG59" s="115"/>
      <c r="AH59" s="115"/>
      <c r="AI59" s="115"/>
      <c r="AJ59" s="115"/>
      <c r="AK59" s="115"/>
      <c r="AL59" s="115"/>
      <c r="AM59" s="115"/>
      <c r="AN59" s="115"/>
    </row>
    <row r="60" spans="1:40" ht="15.75" customHeight="1">
      <c r="A60" s="114"/>
      <c r="B60" s="88"/>
      <c r="C60" s="88"/>
      <c r="D60" s="88"/>
      <c r="E60" s="88"/>
      <c r="F60" s="88"/>
      <c r="G60" s="88"/>
      <c r="H60" s="88"/>
      <c r="I60" s="88"/>
      <c r="J60" s="88"/>
      <c r="K60" s="88"/>
      <c r="L60" s="88"/>
      <c r="M60" s="88"/>
      <c r="N60" s="88"/>
      <c r="O60" s="88"/>
      <c r="P60" s="88"/>
      <c r="Q60" s="88"/>
      <c r="R60" s="88"/>
      <c r="S60" s="88"/>
      <c r="T60" s="88"/>
      <c r="U60" s="88"/>
      <c r="V60" s="88"/>
      <c r="W60" s="88"/>
      <c r="X60" s="88"/>
      <c r="Y60" s="115"/>
      <c r="Z60" s="115"/>
      <c r="AA60" s="115"/>
      <c r="AB60" s="115"/>
      <c r="AC60" s="115"/>
      <c r="AD60" s="115"/>
      <c r="AE60" s="115"/>
      <c r="AF60" s="115"/>
      <c r="AG60" s="115"/>
      <c r="AH60" s="115"/>
      <c r="AI60" s="115"/>
      <c r="AJ60" s="115"/>
      <c r="AK60" s="115"/>
      <c r="AL60" s="115"/>
      <c r="AM60" s="115"/>
      <c r="AN60" s="115"/>
    </row>
    <row r="61" spans="1:40" ht="15.75" customHeight="1">
      <c r="A61" s="114"/>
      <c r="B61" s="88"/>
      <c r="C61" s="88"/>
      <c r="D61" s="88"/>
      <c r="E61" s="88"/>
      <c r="F61" s="88"/>
      <c r="G61" s="88"/>
      <c r="H61" s="88"/>
      <c r="I61" s="88"/>
      <c r="J61" s="88"/>
      <c r="K61" s="88"/>
      <c r="L61" s="88"/>
      <c r="M61" s="88"/>
      <c r="N61" s="88"/>
      <c r="O61" s="88"/>
      <c r="P61" s="88"/>
      <c r="Q61" s="88"/>
      <c r="R61" s="88"/>
      <c r="S61" s="88"/>
      <c r="T61" s="88"/>
      <c r="U61" s="88"/>
      <c r="V61" s="88"/>
      <c r="W61" s="88"/>
      <c r="X61" s="88"/>
      <c r="Y61" s="115"/>
      <c r="Z61" s="115"/>
      <c r="AA61" s="115"/>
      <c r="AB61" s="115"/>
      <c r="AC61" s="115"/>
      <c r="AD61" s="115"/>
      <c r="AE61" s="115"/>
      <c r="AF61" s="115"/>
      <c r="AG61" s="115"/>
      <c r="AH61" s="115"/>
      <c r="AI61" s="115"/>
      <c r="AJ61" s="115"/>
      <c r="AK61" s="115"/>
      <c r="AL61" s="115"/>
      <c r="AM61" s="115"/>
      <c r="AN61" s="115"/>
    </row>
    <row r="62" spans="1:40" ht="15.75" customHeight="1">
      <c r="A62" s="114"/>
      <c r="B62" s="88"/>
      <c r="C62" s="88"/>
      <c r="D62" s="88"/>
      <c r="E62" s="88"/>
      <c r="F62" s="88"/>
      <c r="G62" s="88"/>
      <c r="H62" s="88"/>
      <c r="I62" s="88"/>
      <c r="J62" s="88"/>
      <c r="K62" s="88"/>
      <c r="L62" s="88"/>
      <c r="M62" s="88"/>
      <c r="N62" s="88"/>
      <c r="O62" s="88"/>
      <c r="P62" s="88"/>
      <c r="Q62" s="88"/>
      <c r="R62" s="88"/>
      <c r="S62" s="88"/>
      <c r="T62" s="88"/>
      <c r="U62" s="88"/>
      <c r="V62" s="88"/>
      <c r="W62" s="88"/>
      <c r="X62" s="88"/>
      <c r="Y62" s="115"/>
      <c r="Z62" s="115"/>
      <c r="AA62" s="115"/>
      <c r="AB62" s="115"/>
      <c r="AC62" s="115"/>
      <c r="AD62" s="115"/>
      <c r="AE62" s="115"/>
      <c r="AF62" s="115"/>
      <c r="AG62" s="115"/>
      <c r="AH62" s="115"/>
      <c r="AI62" s="115"/>
      <c r="AJ62" s="115"/>
      <c r="AK62" s="115"/>
      <c r="AL62" s="115"/>
      <c r="AM62" s="115"/>
      <c r="AN62" s="115"/>
    </row>
    <row r="63" spans="1:40" ht="15.75" customHeight="1">
      <c r="A63" s="114"/>
      <c r="B63" s="88"/>
      <c r="C63" s="88"/>
      <c r="D63" s="88"/>
      <c r="E63" s="88"/>
      <c r="F63" s="88"/>
      <c r="G63" s="88"/>
      <c r="H63" s="88"/>
      <c r="I63" s="88"/>
      <c r="J63" s="88"/>
      <c r="K63" s="88"/>
      <c r="L63" s="88"/>
      <c r="M63" s="88"/>
      <c r="N63" s="88"/>
      <c r="O63" s="88"/>
      <c r="P63" s="88"/>
      <c r="Q63" s="88"/>
      <c r="R63" s="88"/>
      <c r="S63" s="88"/>
      <c r="T63" s="88"/>
      <c r="U63" s="88"/>
      <c r="V63" s="88"/>
      <c r="W63" s="88"/>
      <c r="X63" s="88"/>
      <c r="Y63" s="115"/>
      <c r="Z63" s="115"/>
      <c r="AA63" s="115"/>
      <c r="AB63" s="115"/>
      <c r="AC63" s="115"/>
      <c r="AD63" s="115"/>
      <c r="AE63" s="115"/>
      <c r="AF63" s="115"/>
      <c r="AG63" s="115"/>
      <c r="AH63" s="115"/>
      <c r="AI63" s="115"/>
      <c r="AJ63" s="115"/>
      <c r="AK63" s="115"/>
      <c r="AL63" s="115"/>
      <c r="AM63" s="115"/>
      <c r="AN63" s="115"/>
    </row>
    <row r="64" spans="1:40" ht="15.75" customHeight="1">
      <c r="A64" s="114"/>
      <c r="B64" s="88"/>
      <c r="C64" s="88"/>
      <c r="D64" s="88"/>
      <c r="E64" s="88"/>
      <c r="F64" s="88"/>
      <c r="G64" s="88"/>
      <c r="H64" s="88"/>
      <c r="I64" s="88"/>
      <c r="J64" s="88"/>
      <c r="K64" s="88"/>
      <c r="L64" s="88"/>
      <c r="M64" s="88"/>
      <c r="N64" s="88"/>
      <c r="O64" s="88"/>
      <c r="P64" s="88"/>
      <c r="Q64" s="88"/>
      <c r="R64" s="88"/>
      <c r="S64" s="88"/>
      <c r="T64" s="88"/>
      <c r="U64" s="88"/>
      <c r="V64" s="88"/>
      <c r="W64" s="88"/>
      <c r="X64" s="88"/>
      <c r="Y64" s="115"/>
      <c r="Z64" s="115"/>
      <c r="AA64" s="115"/>
      <c r="AB64" s="115"/>
      <c r="AC64" s="115"/>
      <c r="AD64" s="115"/>
      <c r="AE64" s="115"/>
      <c r="AF64" s="115"/>
      <c r="AG64" s="115"/>
      <c r="AH64" s="115"/>
      <c r="AI64" s="115"/>
      <c r="AJ64" s="115"/>
      <c r="AK64" s="115"/>
      <c r="AL64" s="115"/>
      <c r="AM64" s="115"/>
      <c r="AN64" s="115"/>
    </row>
    <row r="65" spans="1:40" ht="15.75" customHeight="1">
      <c r="A65" s="114"/>
      <c r="B65" s="88"/>
      <c r="C65" s="88"/>
      <c r="D65" s="88"/>
      <c r="E65" s="88"/>
      <c r="F65" s="88"/>
      <c r="G65" s="88"/>
      <c r="H65" s="88"/>
      <c r="I65" s="88"/>
      <c r="J65" s="88"/>
      <c r="K65" s="88"/>
      <c r="L65" s="88"/>
      <c r="M65" s="88"/>
      <c r="N65" s="88"/>
      <c r="O65" s="88"/>
      <c r="P65" s="88"/>
      <c r="Q65" s="88"/>
      <c r="R65" s="88"/>
      <c r="S65" s="88"/>
      <c r="T65" s="88"/>
      <c r="U65" s="88"/>
      <c r="V65" s="88"/>
      <c r="W65" s="88"/>
      <c r="X65" s="88"/>
      <c r="Y65" s="115"/>
      <c r="Z65" s="115"/>
      <c r="AA65" s="115"/>
      <c r="AB65" s="115"/>
      <c r="AC65" s="115"/>
      <c r="AD65" s="115"/>
      <c r="AE65" s="115"/>
      <c r="AF65" s="115"/>
      <c r="AG65" s="115"/>
      <c r="AH65" s="115"/>
      <c r="AI65" s="115"/>
      <c r="AJ65" s="115"/>
      <c r="AK65" s="115"/>
      <c r="AL65" s="115"/>
      <c r="AM65" s="115"/>
      <c r="AN65" s="115"/>
    </row>
    <row r="66" spans="1:40" ht="15.75" customHeight="1">
      <c r="A66" s="114"/>
      <c r="B66" s="88"/>
      <c r="C66" s="88"/>
      <c r="D66" s="88"/>
      <c r="E66" s="88"/>
      <c r="F66" s="88"/>
      <c r="G66" s="88"/>
      <c r="H66" s="88"/>
      <c r="I66" s="88"/>
      <c r="J66" s="88"/>
      <c r="K66" s="88"/>
      <c r="L66" s="88"/>
      <c r="M66" s="88"/>
      <c r="N66" s="88"/>
      <c r="O66" s="88"/>
      <c r="P66" s="88"/>
      <c r="Q66" s="88"/>
      <c r="R66" s="88"/>
      <c r="S66" s="88"/>
      <c r="T66" s="88"/>
      <c r="U66" s="88"/>
      <c r="V66" s="88"/>
      <c r="W66" s="88"/>
      <c r="X66" s="88"/>
      <c r="Y66" s="115"/>
      <c r="Z66" s="115"/>
      <c r="AA66" s="115"/>
      <c r="AB66" s="115"/>
      <c r="AC66" s="115"/>
      <c r="AD66" s="115"/>
      <c r="AE66" s="115"/>
      <c r="AF66" s="115"/>
      <c r="AG66" s="115"/>
      <c r="AH66" s="115"/>
      <c r="AI66" s="115"/>
      <c r="AJ66" s="115"/>
      <c r="AK66" s="115"/>
      <c r="AL66" s="115"/>
      <c r="AM66" s="115"/>
      <c r="AN66" s="115"/>
    </row>
    <row r="67" spans="1:40" ht="15.75" customHeight="1">
      <c r="A67" s="114"/>
      <c r="B67" s="88"/>
      <c r="C67" s="88"/>
      <c r="D67" s="88"/>
      <c r="E67" s="88"/>
      <c r="F67" s="88"/>
      <c r="G67" s="88"/>
      <c r="H67" s="88"/>
      <c r="I67" s="88"/>
      <c r="J67" s="88"/>
      <c r="K67" s="88"/>
      <c r="L67" s="88"/>
      <c r="M67" s="88"/>
      <c r="N67" s="88"/>
      <c r="O67" s="88"/>
      <c r="P67" s="88"/>
      <c r="Q67" s="88"/>
      <c r="R67" s="88"/>
      <c r="S67" s="88"/>
      <c r="T67" s="88"/>
      <c r="U67" s="88"/>
      <c r="V67" s="88"/>
      <c r="W67" s="88"/>
      <c r="X67" s="88"/>
      <c r="Y67" s="115"/>
      <c r="Z67" s="115"/>
      <c r="AA67" s="115"/>
      <c r="AB67" s="115"/>
      <c r="AC67" s="115"/>
      <c r="AD67" s="115"/>
      <c r="AE67" s="115"/>
      <c r="AF67" s="115"/>
      <c r="AG67" s="115"/>
      <c r="AH67" s="115"/>
      <c r="AI67" s="115"/>
      <c r="AJ67" s="115"/>
      <c r="AK67" s="115"/>
      <c r="AL67" s="115"/>
      <c r="AM67" s="115"/>
      <c r="AN67" s="115"/>
    </row>
    <row r="68" spans="1:40" ht="15.75" customHeight="1">
      <c r="A68" s="114"/>
      <c r="B68" s="88"/>
      <c r="C68" s="88"/>
      <c r="D68" s="88"/>
      <c r="E68" s="88"/>
      <c r="F68" s="88"/>
      <c r="G68" s="88"/>
      <c r="H68" s="88"/>
      <c r="I68" s="88"/>
      <c r="J68" s="88"/>
      <c r="K68" s="88"/>
      <c r="L68" s="88"/>
      <c r="M68" s="88"/>
      <c r="N68" s="88"/>
      <c r="O68" s="88"/>
      <c r="P68" s="88"/>
      <c r="Q68" s="88"/>
      <c r="R68" s="88"/>
      <c r="S68" s="88"/>
      <c r="T68" s="88"/>
      <c r="U68" s="88"/>
      <c r="V68" s="88"/>
      <c r="W68" s="88"/>
      <c r="X68" s="88"/>
      <c r="Y68" s="115"/>
      <c r="Z68" s="115"/>
      <c r="AA68" s="115"/>
      <c r="AB68" s="115"/>
      <c r="AC68" s="115"/>
      <c r="AD68" s="115"/>
      <c r="AE68" s="115"/>
      <c r="AF68" s="115"/>
      <c r="AG68" s="115"/>
      <c r="AH68" s="115"/>
      <c r="AI68" s="115"/>
      <c r="AJ68" s="115"/>
      <c r="AK68" s="115"/>
      <c r="AL68" s="115"/>
      <c r="AM68" s="115"/>
      <c r="AN68" s="115"/>
    </row>
    <row r="69" spans="1:40" ht="15.75" customHeight="1">
      <c r="A69" s="114"/>
      <c r="B69" s="88"/>
      <c r="C69" s="88"/>
      <c r="D69" s="88"/>
      <c r="E69" s="88"/>
      <c r="F69" s="88"/>
      <c r="G69" s="88"/>
      <c r="H69" s="88"/>
      <c r="I69" s="88"/>
      <c r="J69" s="88"/>
      <c r="K69" s="88"/>
      <c r="L69" s="88"/>
      <c r="M69" s="88"/>
      <c r="N69" s="88"/>
      <c r="O69" s="88"/>
      <c r="P69" s="88"/>
      <c r="Q69" s="88"/>
      <c r="R69" s="88"/>
      <c r="S69" s="88"/>
      <c r="T69" s="88"/>
      <c r="U69" s="88"/>
      <c r="V69" s="88"/>
      <c r="W69" s="88"/>
      <c r="X69" s="88"/>
      <c r="Y69" s="115"/>
      <c r="Z69" s="115"/>
      <c r="AA69" s="115"/>
      <c r="AB69" s="115"/>
      <c r="AC69" s="115"/>
      <c r="AD69" s="115"/>
      <c r="AE69" s="115"/>
      <c r="AF69" s="115"/>
      <c r="AG69" s="115"/>
      <c r="AH69" s="115"/>
      <c r="AI69" s="115"/>
      <c r="AJ69" s="115"/>
      <c r="AK69" s="115"/>
      <c r="AL69" s="115"/>
      <c r="AM69" s="115"/>
      <c r="AN69" s="115"/>
    </row>
    <row r="70" spans="1:40" ht="15.75" customHeight="1">
      <c r="A70" s="114"/>
      <c r="B70" s="88"/>
      <c r="C70" s="88"/>
      <c r="D70" s="88"/>
      <c r="E70" s="88"/>
      <c r="F70" s="88"/>
      <c r="G70" s="88"/>
      <c r="H70" s="88"/>
      <c r="I70" s="88"/>
      <c r="J70" s="88"/>
      <c r="K70" s="88"/>
      <c r="L70" s="88"/>
      <c r="M70" s="88"/>
      <c r="N70" s="88"/>
      <c r="O70" s="88"/>
      <c r="P70" s="88"/>
      <c r="Q70" s="88"/>
      <c r="R70" s="88"/>
      <c r="S70" s="88"/>
      <c r="T70" s="88"/>
      <c r="U70" s="88"/>
      <c r="V70" s="88"/>
      <c r="W70" s="88"/>
      <c r="X70" s="88"/>
      <c r="Y70" s="115"/>
      <c r="Z70" s="115"/>
      <c r="AA70" s="115"/>
      <c r="AB70" s="115"/>
      <c r="AC70" s="115"/>
      <c r="AD70" s="115"/>
      <c r="AE70" s="115"/>
      <c r="AF70" s="115"/>
      <c r="AG70" s="115"/>
      <c r="AH70" s="115"/>
      <c r="AI70" s="115"/>
      <c r="AJ70" s="115"/>
      <c r="AK70" s="115"/>
      <c r="AL70" s="115"/>
      <c r="AM70" s="115"/>
      <c r="AN70" s="115"/>
    </row>
    <row r="71" spans="1:40" ht="15.75" customHeight="1">
      <c r="A71" s="114"/>
      <c r="B71" s="88"/>
      <c r="C71" s="88"/>
      <c r="D71" s="88"/>
      <c r="E71" s="88"/>
      <c r="F71" s="88"/>
      <c r="G71" s="88"/>
      <c r="H71" s="88"/>
      <c r="I71" s="88"/>
      <c r="J71" s="88"/>
      <c r="K71" s="88"/>
      <c r="L71" s="88"/>
      <c r="M71" s="88"/>
      <c r="N71" s="88"/>
      <c r="O71" s="88"/>
      <c r="P71" s="88"/>
      <c r="Q71" s="88"/>
      <c r="R71" s="88"/>
      <c r="S71" s="88"/>
      <c r="T71" s="88"/>
      <c r="U71" s="88"/>
      <c r="V71" s="88"/>
      <c r="W71" s="88"/>
      <c r="X71" s="88"/>
      <c r="Y71" s="115"/>
      <c r="Z71" s="115"/>
      <c r="AA71" s="115"/>
      <c r="AB71" s="115"/>
      <c r="AC71" s="115"/>
      <c r="AD71" s="115"/>
      <c r="AE71" s="115"/>
      <c r="AF71" s="115"/>
      <c r="AG71" s="115"/>
      <c r="AH71" s="115"/>
      <c r="AI71" s="115"/>
      <c r="AJ71" s="115"/>
      <c r="AK71" s="115"/>
      <c r="AL71" s="115"/>
      <c r="AM71" s="115"/>
      <c r="AN71" s="115"/>
    </row>
    <row r="72" spans="1:40" ht="15.75" customHeight="1">
      <c r="A72" s="114"/>
      <c r="B72" s="88"/>
      <c r="C72" s="88"/>
      <c r="D72" s="88"/>
      <c r="E72" s="88"/>
      <c r="F72" s="88"/>
      <c r="G72" s="88"/>
      <c r="H72" s="88"/>
      <c r="I72" s="88"/>
      <c r="J72" s="88"/>
      <c r="K72" s="88"/>
      <c r="L72" s="88"/>
      <c r="M72" s="88"/>
      <c r="N72" s="88"/>
      <c r="O72" s="88"/>
      <c r="P72" s="88"/>
      <c r="Q72" s="88"/>
      <c r="R72" s="88"/>
      <c r="S72" s="88"/>
      <c r="T72" s="88"/>
      <c r="U72" s="88"/>
      <c r="V72" s="88"/>
      <c r="W72" s="88"/>
      <c r="X72" s="88"/>
      <c r="Y72" s="115"/>
      <c r="Z72" s="115"/>
      <c r="AA72" s="115"/>
      <c r="AB72" s="115"/>
      <c r="AC72" s="115"/>
      <c r="AD72" s="115"/>
      <c r="AE72" s="115"/>
      <c r="AF72" s="115"/>
      <c r="AG72" s="115"/>
      <c r="AH72" s="115"/>
      <c r="AI72" s="115"/>
      <c r="AJ72" s="115"/>
      <c r="AK72" s="115"/>
      <c r="AL72" s="115"/>
      <c r="AM72" s="115"/>
      <c r="AN72" s="115"/>
    </row>
    <row r="73" spans="1:40" ht="15.75" customHeight="1">
      <c r="A73" s="114"/>
      <c r="B73" s="88"/>
      <c r="C73" s="88"/>
      <c r="D73" s="88"/>
      <c r="E73" s="88"/>
      <c r="F73" s="88"/>
      <c r="G73" s="88"/>
      <c r="H73" s="88"/>
      <c r="I73" s="88"/>
      <c r="J73" s="88"/>
      <c r="K73" s="88"/>
      <c r="L73" s="88"/>
      <c r="M73" s="88"/>
      <c r="N73" s="88"/>
      <c r="O73" s="88"/>
      <c r="P73" s="88"/>
      <c r="Q73" s="88"/>
      <c r="R73" s="88"/>
      <c r="S73" s="88"/>
      <c r="T73" s="88"/>
      <c r="U73" s="88"/>
      <c r="V73" s="88"/>
      <c r="W73" s="88"/>
      <c r="X73" s="88"/>
      <c r="Y73" s="115"/>
      <c r="Z73" s="115"/>
      <c r="AA73" s="115"/>
      <c r="AB73" s="115"/>
      <c r="AC73" s="115"/>
      <c r="AD73" s="115"/>
      <c r="AE73" s="115"/>
      <c r="AF73" s="115"/>
      <c r="AG73" s="115"/>
      <c r="AH73" s="115"/>
      <c r="AI73" s="115"/>
      <c r="AJ73" s="115"/>
      <c r="AK73" s="115"/>
      <c r="AL73" s="115"/>
      <c r="AM73" s="115"/>
      <c r="AN73" s="115"/>
    </row>
    <row r="74" spans="1:40" ht="15.75" customHeight="1">
      <c r="A74" s="114"/>
      <c r="B74" s="88"/>
      <c r="C74" s="88"/>
      <c r="D74" s="88"/>
      <c r="E74" s="88"/>
      <c r="F74" s="88"/>
      <c r="G74" s="88"/>
      <c r="H74" s="88"/>
      <c r="I74" s="88"/>
      <c r="J74" s="88"/>
      <c r="K74" s="88"/>
      <c r="L74" s="88"/>
      <c r="M74" s="88"/>
      <c r="N74" s="88"/>
      <c r="O74" s="88"/>
      <c r="P74" s="88"/>
      <c r="Q74" s="88"/>
      <c r="R74" s="88"/>
      <c r="S74" s="88"/>
      <c r="T74" s="88"/>
      <c r="U74" s="88"/>
      <c r="V74" s="88"/>
      <c r="W74" s="88"/>
      <c r="X74" s="88"/>
      <c r="Y74" s="115"/>
      <c r="Z74" s="115"/>
      <c r="AA74" s="115"/>
      <c r="AB74" s="115"/>
      <c r="AC74" s="115"/>
      <c r="AD74" s="115"/>
      <c r="AE74" s="115"/>
      <c r="AF74" s="115"/>
      <c r="AG74" s="115"/>
      <c r="AH74" s="115"/>
      <c r="AI74" s="115"/>
      <c r="AJ74" s="115"/>
      <c r="AK74" s="115"/>
      <c r="AL74" s="115"/>
      <c r="AM74" s="115"/>
      <c r="AN74" s="115"/>
    </row>
    <row r="75" spans="1:40" ht="15.75" customHeight="1">
      <c r="A75" s="114"/>
      <c r="B75" s="88"/>
      <c r="C75" s="88"/>
      <c r="D75" s="88"/>
      <c r="E75" s="88"/>
      <c r="F75" s="88"/>
      <c r="G75" s="88"/>
      <c r="H75" s="88"/>
      <c r="I75" s="88"/>
      <c r="J75" s="88"/>
      <c r="K75" s="88"/>
      <c r="L75" s="88"/>
      <c r="M75" s="88"/>
      <c r="N75" s="88"/>
      <c r="O75" s="88"/>
      <c r="P75" s="88"/>
      <c r="Q75" s="88"/>
      <c r="R75" s="88"/>
      <c r="S75" s="88"/>
      <c r="T75" s="88"/>
      <c r="U75" s="88"/>
      <c r="V75" s="88"/>
      <c r="W75" s="88"/>
      <c r="X75" s="88"/>
      <c r="Y75" s="115"/>
      <c r="Z75" s="115"/>
      <c r="AA75" s="115"/>
      <c r="AB75" s="115"/>
      <c r="AC75" s="115"/>
      <c r="AD75" s="115"/>
      <c r="AE75" s="115"/>
      <c r="AF75" s="115"/>
      <c r="AG75" s="115"/>
      <c r="AH75" s="115"/>
      <c r="AI75" s="115"/>
      <c r="AJ75" s="115"/>
      <c r="AK75" s="115"/>
      <c r="AL75" s="115"/>
      <c r="AM75" s="115"/>
      <c r="AN75" s="115"/>
    </row>
    <row r="76" spans="1:40" ht="15.75" customHeight="1">
      <c r="A76" s="114"/>
      <c r="B76" s="88"/>
      <c r="C76" s="88"/>
      <c r="D76" s="88"/>
      <c r="E76" s="88"/>
      <c r="F76" s="88"/>
      <c r="G76" s="88"/>
      <c r="H76" s="88"/>
      <c r="I76" s="88"/>
      <c r="J76" s="88"/>
      <c r="K76" s="88"/>
      <c r="L76" s="88"/>
      <c r="M76" s="88"/>
      <c r="N76" s="88"/>
      <c r="O76" s="88"/>
      <c r="P76" s="88"/>
      <c r="Q76" s="88"/>
      <c r="R76" s="88"/>
      <c r="S76" s="88"/>
      <c r="T76" s="88"/>
      <c r="U76" s="88"/>
      <c r="V76" s="88"/>
      <c r="W76" s="88"/>
      <c r="X76" s="88"/>
      <c r="Y76" s="115"/>
      <c r="Z76" s="115"/>
      <c r="AA76" s="115"/>
      <c r="AB76" s="115"/>
      <c r="AC76" s="115"/>
      <c r="AD76" s="115"/>
      <c r="AE76" s="115"/>
      <c r="AF76" s="115"/>
      <c r="AG76" s="115"/>
      <c r="AH76" s="115"/>
      <c r="AI76" s="115"/>
      <c r="AJ76" s="115"/>
      <c r="AK76" s="115"/>
      <c r="AL76" s="115"/>
      <c r="AM76" s="115"/>
      <c r="AN76" s="115"/>
    </row>
    <row r="77" spans="1:40" ht="15.75" customHeight="1">
      <c r="A77" s="114"/>
      <c r="B77" s="88"/>
      <c r="C77" s="88"/>
      <c r="D77" s="88"/>
      <c r="E77" s="88"/>
      <c r="F77" s="88"/>
      <c r="G77" s="88"/>
      <c r="H77" s="88"/>
      <c r="I77" s="88"/>
      <c r="J77" s="88"/>
      <c r="K77" s="88"/>
      <c r="L77" s="88"/>
      <c r="M77" s="88"/>
      <c r="N77" s="88"/>
      <c r="O77" s="88"/>
      <c r="P77" s="88"/>
      <c r="Q77" s="88"/>
      <c r="R77" s="88"/>
      <c r="S77" s="88"/>
      <c r="T77" s="88"/>
      <c r="U77" s="88"/>
      <c r="V77" s="88"/>
      <c r="W77" s="88"/>
      <c r="X77" s="88"/>
      <c r="Y77" s="115"/>
      <c r="Z77" s="115"/>
      <c r="AA77" s="115"/>
      <c r="AB77" s="115"/>
      <c r="AC77" s="115"/>
      <c r="AD77" s="115"/>
      <c r="AE77" s="115"/>
      <c r="AF77" s="115"/>
      <c r="AG77" s="115"/>
      <c r="AH77" s="115"/>
      <c r="AI77" s="115"/>
      <c r="AJ77" s="115"/>
      <c r="AK77" s="115"/>
      <c r="AL77" s="115"/>
      <c r="AM77" s="115"/>
      <c r="AN77" s="115"/>
    </row>
    <row r="78" spans="1:40" ht="15.75" customHeight="1">
      <c r="A78" s="114"/>
      <c r="B78" s="88"/>
      <c r="C78" s="88"/>
      <c r="D78" s="88"/>
      <c r="E78" s="88"/>
      <c r="F78" s="88"/>
      <c r="G78" s="88"/>
      <c r="H78" s="88"/>
      <c r="I78" s="88"/>
      <c r="J78" s="88"/>
      <c r="K78" s="88"/>
      <c r="L78" s="88"/>
      <c r="M78" s="88"/>
      <c r="N78" s="88"/>
      <c r="O78" s="88"/>
      <c r="P78" s="88"/>
      <c r="Q78" s="88"/>
      <c r="R78" s="88"/>
      <c r="S78" s="88"/>
      <c r="T78" s="88"/>
      <c r="U78" s="88"/>
      <c r="V78" s="88"/>
      <c r="W78" s="88"/>
      <c r="X78" s="88"/>
      <c r="Y78" s="115"/>
      <c r="Z78" s="115"/>
      <c r="AA78" s="115"/>
      <c r="AB78" s="115"/>
      <c r="AC78" s="115"/>
      <c r="AD78" s="115"/>
      <c r="AE78" s="115"/>
      <c r="AF78" s="115"/>
      <c r="AG78" s="115"/>
      <c r="AH78" s="115"/>
      <c r="AI78" s="115"/>
      <c r="AJ78" s="115"/>
      <c r="AK78" s="115"/>
      <c r="AL78" s="115"/>
      <c r="AM78" s="115"/>
      <c r="AN78" s="115"/>
    </row>
    <row r="79" spans="1:40" ht="15.75" customHeight="1">
      <c r="A79" s="114"/>
      <c r="B79" s="88"/>
      <c r="C79" s="88"/>
      <c r="D79" s="88"/>
      <c r="E79" s="88"/>
      <c r="F79" s="88"/>
      <c r="G79" s="88"/>
      <c r="H79" s="88"/>
      <c r="I79" s="88"/>
      <c r="J79" s="88"/>
      <c r="K79" s="88"/>
      <c r="L79" s="88"/>
      <c r="M79" s="88"/>
      <c r="N79" s="88"/>
      <c r="O79" s="88"/>
      <c r="P79" s="88"/>
      <c r="Q79" s="88"/>
      <c r="R79" s="88"/>
      <c r="S79" s="88"/>
      <c r="T79" s="88"/>
      <c r="U79" s="88"/>
      <c r="V79" s="88"/>
      <c r="W79" s="88"/>
      <c r="X79" s="88"/>
      <c r="Y79" s="115"/>
      <c r="Z79" s="115"/>
      <c r="AA79" s="115"/>
      <c r="AB79" s="115"/>
      <c r="AC79" s="115"/>
      <c r="AD79" s="115"/>
      <c r="AE79" s="115"/>
      <c r="AF79" s="115"/>
      <c r="AG79" s="115"/>
      <c r="AH79" s="115"/>
      <c r="AI79" s="115"/>
      <c r="AJ79" s="115"/>
      <c r="AK79" s="115"/>
      <c r="AL79" s="115"/>
      <c r="AM79" s="115"/>
      <c r="AN79" s="115"/>
    </row>
    <row r="80" spans="1:40" ht="15.75" customHeight="1">
      <c r="A80" s="114"/>
      <c r="B80" s="88"/>
      <c r="C80" s="88"/>
      <c r="D80" s="88"/>
      <c r="E80" s="88"/>
      <c r="F80" s="88"/>
      <c r="G80" s="88"/>
      <c r="H80" s="88"/>
      <c r="I80" s="88"/>
      <c r="J80" s="88"/>
      <c r="K80" s="88"/>
      <c r="L80" s="88"/>
      <c r="M80" s="88"/>
      <c r="N80" s="88"/>
      <c r="O80" s="88"/>
      <c r="P80" s="88"/>
      <c r="Q80" s="88"/>
      <c r="R80" s="88"/>
      <c r="S80" s="88"/>
      <c r="T80" s="88"/>
      <c r="U80" s="88"/>
      <c r="V80" s="88"/>
      <c r="W80" s="88"/>
      <c r="X80" s="88"/>
      <c r="Y80" s="115"/>
      <c r="Z80" s="115"/>
      <c r="AA80" s="115"/>
      <c r="AB80" s="115"/>
      <c r="AC80" s="115"/>
      <c r="AD80" s="115"/>
      <c r="AE80" s="115"/>
      <c r="AF80" s="115"/>
      <c r="AG80" s="115"/>
      <c r="AH80" s="115"/>
      <c r="AI80" s="115"/>
      <c r="AJ80" s="115"/>
      <c r="AK80" s="115"/>
      <c r="AL80" s="115"/>
      <c r="AM80" s="115"/>
      <c r="AN80" s="115"/>
    </row>
    <row r="81" spans="1:40" ht="15.75" customHeight="1">
      <c r="A81" s="114"/>
      <c r="B81" s="88"/>
      <c r="C81" s="88"/>
      <c r="D81" s="88"/>
      <c r="E81" s="88"/>
      <c r="F81" s="88"/>
      <c r="G81" s="88"/>
      <c r="H81" s="88"/>
      <c r="I81" s="88"/>
      <c r="J81" s="88"/>
      <c r="K81" s="88"/>
      <c r="L81" s="88"/>
      <c r="M81" s="88"/>
      <c r="N81" s="88"/>
      <c r="O81" s="88"/>
      <c r="P81" s="88"/>
      <c r="Q81" s="88"/>
      <c r="R81" s="88"/>
      <c r="S81" s="88"/>
      <c r="T81" s="88"/>
      <c r="U81" s="88"/>
      <c r="V81" s="88"/>
      <c r="W81" s="88"/>
      <c r="X81" s="88"/>
      <c r="Y81" s="115"/>
      <c r="Z81" s="115"/>
      <c r="AA81" s="115"/>
      <c r="AB81" s="115"/>
      <c r="AC81" s="115"/>
      <c r="AD81" s="115"/>
      <c r="AE81" s="115"/>
      <c r="AF81" s="115"/>
      <c r="AG81" s="115"/>
      <c r="AH81" s="115"/>
      <c r="AI81" s="115"/>
      <c r="AJ81" s="115"/>
      <c r="AK81" s="115"/>
      <c r="AL81" s="115"/>
      <c r="AM81" s="115"/>
      <c r="AN81" s="115"/>
    </row>
    <row r="82" spans="1:40" ht="15.75" customHeight="1">
      <c r="A82" s="114"/>
      <c r="B82" s="88"/>
      <c r="C82" s="88"/>
      <c r="D82" s="88"/>
      <c r="E82" s="88"/>
      <c r="F82" s="88"/>
      <c r="G82" s="88"/>
      <c r="H82" s="88"/>
      <c r="I82" s="88"/>
      <c r="J82" s="88"/>
      <c r="K82" s="88"/>
      <c r="L82" s="88"/>
      <c r="M82" s="88"/>
      <c r="N82" s="88"/>
      <c r="O82" s="88"/>
      <c r="P82" s="88"/>
      <c r="Q82" s="88"/>
      <c r="R82" s="88"/>
      <c r="S82" s="88"/>
      <c r="T82" s="88"/>
      <c r="U82" s="88"/>
      <c r="V82" s="88"/>
      <c r="W82" s="88"/>
      <c r="X82" s="88"/>
      <c r="Y82" s="115"/>
      <c r="Z82" s="115"/>
      <c r="AA82" s="115"/>
      <c r="AB82" s="115"/>
      <c r="AC82" s="115"/>
      <c r="AD82" s="115"/>
      <c r="AE82" s="115"/>
      <c r="AF82" s="115"/>
      <c r="AG82" s="115"/>
      <c r="AH82" s="115"/>
      <c r="AI82" s="115"/>
      <c r="AJ82" s="115"/>
      <c r="AK82" s="115"/>
      <c r="AL82" s="115"/>
      <c r="AM82" s="115"/>
      <c r="AN82" s="115"/>
    </row>
    <row r="83" spans="1:40" ht="15.75" customHeight="1">
      <c r="A83" s="114"/>
      <c r="B83" s="88"/>
      <c r="C83" s="88"/>
      <c r="D83" s="88"/>
      <c r="E83" s="88"/>
      <c r="F83" s="88"/>
      <c r="G83" s="88"/>
      <c r="H83" s="88"/>
      <c r="I83" s="88"/>
      <c r="J83" s="88"/>
      <c r="K83" s="88"/>
      <c r="L83" s="88"/>
      <c r="M83" s="88"/>
      <c r="N83" s="88"/>
      <c r="O83" s="88"/>
      <c r="P83" s="88"/>
      <c r="Q83" s="88"/>
      <c r="R83" s="88"/>
      <c r="S83" s="88"/>
      <c r="T83" s="88"/>
      <c r="U83" s="88"/>
      <c r="V83" s="88"/>
      <c r="W83" s="88"/>
      <c r="X83" s="88"/>
      <c r="Y83" s="115"/>
      <c r="Z83" s="115"/>
      <c r="AA83" s="115"/>
      <c r="AB83" s="115"/>
      <c r="AC83" s="115"/>
      <c r="AD83" s="115"/>
      <c r="AE83" s="115"/>
      <c r="AF83" s="115"/>
      <c r="AG83" s="115"/>
      <c r="AH83" s="115"/>
      <c r="AI83" s="115"/>
      <c r="AJ83" s="115"/>
      <c r="AK83" s="115"/>
      <c r="AL83" s="115"/>
      <c r="AM83" s="115"/>
      <c r="AN83" s="115"/>
    </row>
    <row r="84" spans="1:40" ht="15.75" customHeight="1">
      <c r="A84" s="114"/>
      <c r="B84" s="88"/>
      <c r="C84" s="88"/>
      <c r="D84" s="88"/>
      <c r="E84" s="88"/>
      <c r="F84" s="88"/>
      <c r="G84" s="88"/>
      <c r="H84" s="88"/>
      <c r="I84" s="88"/>
      <c r="J84" s="88"/>
      <c r="K84" s="88"/>
      <c r="L84" s="88"/>
      <c r="M84" s="88"/>
      <c r="N84" s="88"/>
      <c r="O84" s="88"/>
      <c r="P84" s="88"/>
      <c r="Q84" s="88"/>
      <c r="R84" s="88"/>
      <c r="S84" s="88"/>
      <c r="T84" s="88"/>
      <c r="U84" s="88"/>
      <c r="V84" s="88"/>
      <c r="W84" s="88"/>
      <c r="X84" s="88"/>
      <c r="Y84" s="115"/>
      <c r="Z84" s="115"/>
      <c r="AA84" s="115"/>
      <c r="AB84" s="115"/>
      <c r="AC84" s="115"/>
      <c r="AD84" s="115"/>
      <c r="AE84" s="115"/>
      <c r="AF84" s="115"/>
      <c r="AG84" s="115"/>
      <c r="AH84" s="115"/>
      <c r="AI84" s="115"/>
      <c r="AJ84" s="115"/>
      <c r="AK84" s="115"/>
      <c r="AL84" s="115"/>
      <c r="AM84" s="115"/>
      <c r="AN84" s="115"/>
    </row>
    <row r="85" spans="1:40" ht="15.75" customHeight="1">
      <c r="A85" s="114"/>
      <c r="B85" s="88"/>
      <c r="C85" s="88"/>
      <c r="D85" s="88"/>
      <c r="E85" s="88"/>
      <c r="F85" s="88"/>
      <c r="G85" s="88"/>
      <c r="H85" s="88"/>
      <c r="I85" s="88"/>
      <c r="J85" s="88"/>
      <c r="K85" s="88"/>
      <c r="L85" s="88"/>
      <c r="M85" s="88"/>
      <c r="N85" s="88"/>
      <c r="O85" s="88"/>
      <c r="P85" s="88"/>
      <c r="Q85" s="88"/>
      <c r="R85" s="88"/>
      <c r="S85" s="88"/>
      <c r="T85" s="88"/>
      <c r="U85" s="88"/>
      <c r="V85" s="88"/>
      <c r="W85" s="88"/>
      <c r="X85" s="88"/>
      <c r="Y85" s="115"/>
      <c r="Z85" s="115"/>
      <c r="AA85" s="115"/>
      <c r="AB85" s="115"/>
      <c r="AC85" s="115"/>
      <c r="AD85" s="115"/>
      <c r="AE85" s="115"/>
      <c r="AF85" s="115"/>
      <c r="AG85" s="115"/>
      <c r="AH85" s="115"/>
      <c r="AI85" s="115"/>
      <c r="AJ85" s="115"/>
      <c r="AK85" s="115"/>
      <c r="AL85" s="115"/>
      <c r="AM85" s="115"/>
      <c r="AN85" s="115"/>
    </row>
    <row r="86" spans="1:40" ht="15.75" customHeight="1">
      <c r="A86" s="114"/>
      <c r="B86" s="88"/>
      <c r="C86" s="88"/>
      <c r="D86" s="88"/>
      <c r="E86" s="88"/>
      <c r="F86" s="88"/>
      <c r="G86" s="88"/>
      <c r="H86" s="88"/>
      <c r="I86" s="88"/>
      <c r="J86" s="88"/>
      <c r="K86" s="88"/>
      <c r="L86" s="88"/>
      <c r="M86" s="88"/>
      <c r="N86" s="88"/>
      <c r="O86" s="88"/>
      <c r="P86" s="88"/>
      <c r="Q86" s="88"/>
      <c r="R86" s="88"/>
      <c r="S86" s="88"/>
      <c r="T86" s="88"/>
      <c r="U86" s="88"/>
      <c r="V86" s="88"/>
      <c r="W86" s="88"/>
      <c r="X86" s="88"/>
      <c r="Y86" s="115"/>
      <c r="Z86" s="115"/>
      <c r="AA86" s="115"/>
      <c r="AB86" s="115"/>
      <c r="AC86" s="115"/>
      <c r="AD86" s="115"/>
      <c r="AE86" s="115"/>
      <c r="AF86" s="115"/>
      <c r="AG86" s="115"/>
      <c r="AH86" s="115"/>
      <c r="AI86" s="115"/>
      <c r="AJ86" s="115"/>
      <c r="AK86" s="115"/>
      <c r="AL86" s="115"/>
      <c r="AM86" s="115"/>
      <c r="AN86" s="115"/>
    </row>
    <row r="87" spans="1:40" ht="15.75" customHeight="1">
      <c r="A87" s="114"/>
      <c r="B87" s="88"/>
      <c r="C87" s="88"/>
      <c r="D87" s="88"/>
      <c r="E87" s="88"/>
      <c r="F87" s="88"/>
      <c r="G87" s="88"/>
      <c r="H87" s="88"/>
      <c r="I87" s="88"/>
      <c r="J87" s="88"/>
      <c r="K87" s="88"/>
      <c r="L87" s="88"/>
      <c r="M87" s="88"/>
      <c r="N87" s="88"/>
      <c r="O87" s="88"/>
      <c r="P87" s="88"/>
      <c r="Q87" s="88"/>
      <c r="R87" s="88"/>
      <c r="S87" s="88"/>
      <c r="T87" s="88"/>
      <c r="U87" s="88"/>
      <c r="V87" s="88"/>
      <c r="W87" s="88"/>
      <c r="X87" s="88"/>
      <c r="Y87" s="115"/>
      <c r="Z87" s="115"/>
      <c r="AA87" s="115"/>
      <c r="AB87" s="115"/>
      <c r="AC87" s="115"/>
      <c r="AD87" s="115"/>
      <c r="AE87" s="115"/>
      <c r="AF87" s="115"/>
      <c r="AG87" s="115"/>
      <c r="AH87" s="115"/>
      <c r="AI87" s="115"/>
      <c r="AJ87" s="115"/>
      <c r="AK87" s="115"/>
      <c r="AL87" s="115"/>
      <c r="AM87" s="115"/>
      <c r="AN87" s="115"/>
    </row>
    <row r="88" spans="1:40" ht="15.75" customHeight="1">
      <c r="A88" s="114"/>
      <c r="B88" s="88"/>
      <c r="C88" s="88"/>
      <c r="D88" s="88"/>
      <c r="E88" s="88"/>
      <c r="F88" s="88"/>
      <c r="G88" s="88"/>
      <c r="H88" s="88"/>
      <c r="I88" s="88"/>
      <c r="J88" s="88"/>
      <c r="K88" s="88"/>
      <c r="L88" s="88"/>
      <c r="M88" s="88"/>
      <c r="N88" s="88"/>
      <c r="O88" s="88"/>
      <c r="P88" s="88"/>
      <c r="Q88" s="88"/>
      <c r="R88" s="88"/>
      <c r="S88" s="88"/>
      <c r="T88" s="88"/>
      <c r="U88" s="88"/>
      <c r="V88" s="88"/>
      <c r="W88" s="88"/>
      <c r="X88" s="88"/>
      <c r="Y88" s="115"/>
      <c r="Z88" s="115"/>
      <c r="AA88" s="115"/>
      <c r="AB88" s="115"/>
      <c r="AC88" s="115"/>
      <c r="AD88" s="115"/>
      <c r="AE88" s="115"/>
      <c r="AF88" s="115"/>
      <c r="AG88" s="115"/>
      <c r="AH88" s="115"/>
      <c r="AI88" s="115"/>
      <c r="AJ88" s="115"/>
      <c r="AK88" s="115"/>
      <c r="AL88" s="115"/>
      <c r="AM88" s="115"/>
      <c r="AN88" s="115"/>
    </row>
    <row r="89" spans="1:40" ht="15.75" customHeight="1">
      <c r="A89" s="114"/>
      <c r="B89" s="88"/>
      <c r="C89" s="88"/>
      <c r="D89" s="88"/>
      <c r="E89" s="88"/>
      <c r="F89" s="88"/>
      <c r="G89" s="88"/>
      <c r="H89" s="88"/>
      <c r="I89" s="88"/>
      <c r="J89" s="88"/>
      <c r="K89" s="88"/>
      <c r="L89" s="88"/>
      <c r="M89" s="88"/>
      <c r="N89" s="88"/>
      <c r="O89" s="88"/>
      <c r="P89" s="88"/>
      <c r="Q89" s="88"/>
      <c r="R89" s="88"/>
      <c r="S89" s="88"/>
      <c r="T89" s="88"/>
      <c r="U89" s="88"/>
      <c r="V89" s="88"/>
      <c r="W89" s="88"/>
      <c r="X89" s="88"/>
      <c r="Y89" s="115"/>
      <c r="Z89" s="115"/>
      <c r="AA89" s="115"/>
      <c r="AB89" s="115"/>
      <c r="AC89" s="115"/>
      <c r="AD89" s="115"/>
      <c r="AE89" s="115"/>
      <c r="AF89" s="115"/>
      <c r="AG89" s="115"/>
      <c r="AH89" s="115"/>
      <c r="AI89" s="115"/>
      <c r="AJ89" s="115"/>
      <c r="AK89" s="115"/>
      <c r="AL89" s="115"/>
      <c r="AM89" s="115"/>
      <c r="AN89" s="115"/>
    </row>
    <row r="90" spans="1:40" ht="15.75" customHeight="1">
      <c r="A90" s="114"/>
      <c r="B90" s="88"/>
      <c r="C90" s="88"/>
      <c r="D90" s="88"/>
      <c r="E90" s="88"/>
      <c r="F90" s="88"/>
      <c r="G90" s="88"/>
      <c r="H90" s="88"/>
      <c r="I90" s="88"/>
      <c r="J90" s="88"/>
      <c r="K90" s="88"/>
      <c r="L90" s="88"/>
      <c r="M90" s="88"/>
      <c r="N90" s="88"/>
      <c r="O90" s="88"/>
      <c r="P90" s="88"/>
      <c r="Q90" s="88"/>
      <c r="R90" s="88"/>
      <c r="S90" s="88"/>
      <c r="T90" s="88"/>
      <c r="U90" s="88"/>
      <c r="V90" s="88"/>
      <c r="W90" s="88"/>
      <c r="X90" s="88"/>
      <c r="Y90" s="115"/>
      <c r="Z90" s="115"/>
      <c r="AA90" s="115"/>
      <c r="AB90" s="115"/>
      <c r="AC90" s="115"/>
      <c r="AD90" s="115"/>
      <c r="AE90" s="115"/>
      <c r="AF90" s="115"/>
      <c r="AG90" s="115"/>
      <c r="AH90" s="115"/>
      <c r="AI90" s="115"/>
      <c r="AJ90" s="115"/>
      <c r="AK90" s="115"/>
      <c r="AL90" s="115"/>
      <c r="AM90" s="115"/>
      <c r="AN90" s="115"/>
    </row>
    <row r="91" spans="1:40" ht="15.75" customHeight="1">
      <c r="A91" s="114"/>
      <c r="B91" s="88"/>
      <c r="C91" s="88"/>
      <c r="D91" s="88"/>
      <c r="E91" s="88"/>
      <c r="F91" s="88"/>
      <c r="G91" s="88"/>
      <c r="H91" s="88"/>
      <c r="I91" s="88"/>
      <c r="J91" s="88"/>
      <c r="K91" s="88"/>
      <c r="L91" s="88"/>
      <c r="M91" s="88"/>
      <c r="N91" s="88"/>
      <c r="O91" s="88"/>
      <c r="P91" s="88"/>
      <c r="Q91" s="88"/>
      <c r="R91" s="88"/>
      <c r="S91" s="88"/>
      <c r="T91" s="88"/>
      <c r="U91" s="88"/>
      <c r="V91" s="88"/>
      <c r="W91" s="88"/>
      <c r="X91" s="88"/>
      <c r="Y91" s="115"/>
      <c r="Z91" s="115"/>
      <c r="AA91" s="115"/>
      <c r="AB91" s="115"/>
      <c r="AC91" s="115"/>
      <c r="AD91" s="115"/>
      <c r="AE91" s="115"/>
      <c r="AF91" s="115"/>
      <c r="AG91" s="115"/>
      <c r="AH91" s="115"/>
      <c r="AI91" s="115"/>
      <c r="AJ91" s="115"/>
      <c r="AK91" s="115"/>
      <c r="AL91" s="115"/>
      <c r="AM91" s="115"/>
      <c r="AN91" s="115"/>
    </row>
    <row r="92" spans="1:40" ht="15.75" customHeight="1">
      <c r="A92" s="114"/>
      <c r="B92" s="88"/>
      <c r="C92" s="88"/>
      <c r="D92" s="88"/>
      <c r="E92" s="88"/>
      <c r="F92" s="88"/>
      <c r="G92" s="88"/>
      <c r="H92" s="88"/>
      <c r="I92" s="88"/>
      <c r="J92" s="88"/>
      <c r="K92" s="88"/>
      <c r="L92" s="88"/>
      <c r="M92" s="88"/>
      <c r="N92" s="88"/>
      <c r="O92" s="88"/>
      <c r="P92" s="88"/>
      <c r="Q92" s="88"/>
      <c r="R92" s="88"/>
      <c r="S92" s="88"/>
      <c r="T92" s="88"/>
      <c r="U92" s="88"/>
      <c r="V92" s="88"/>
      <c r="W92" s="88"/>
      <c r="X92" s="88"/>
      <c r="Y92" s="115"/>
      <c r="Z92" s="115"/>
      <c r="AA92" s="115"/>
      <c r="AB92" s="115"/>
      <c r="AC92" s="115"/>
      <c r="AD92" s="115"/>
      <c r="AE92" s="115"/>
      <c r="AF92" s="115"/>
      <c r="AG92" s="115"/>
      <c r="AH92" s="115"/>
      <c r="AI92" s="115"/>
      <c r="AJ92" s="115"/>
      <c r="AK92" s="115"/>
      <c r="AL92" s="115"/>
      <c r="AM92" s="115"/>
      <c r="AN92" s="115"/>
    </row>
    <row r="93" spans="1:40" ht="15.75" customHeight="1">
      <c r="A93" s="114"/>
      <c r="B93" s="88"/>
      <c r="C93" s="88"/>
      <c r="D93" s="88"/>
      <c r="E93" s="88"/>
      <c r="F93" s="88"/>
      <c r="G93" s="88"/>
      <c r="H93" s="88"/>
      <c r="I93" s="88"/>
      <c r="J93" s="88"/>
      <c r="K93" s="88"/>
      <c r="L93" s="88"/>
      <c r="M93" s="88"/>
      <c r="N93" s="88"/>
      <c r="O93" s="88"/>
      <c r="P93" s="88"/>
      <c r="Q93" s="88"/>
      <c r="R93" s="88"/>
      <c r="S93" s="88"/>
      <c r="T93" s="88"/>
      <c r="U93" s="88"/>
      <c r="V93" s="88"/>
      <c r="W93" s="88"/>
      <c r="X93" s="88"/>
      <c r="Y93" s="115"/>
      <c r="Z93" s="115"/>
      <c r="AA93" s="115"/>
      <c r="AB93" s="115"/>
      <c r="AC93" s="115"/>
      <c r="AD93" s="115"/>
      <c r="AE93" s="115"/>
      <c r="AF93" s="115"/>
      <c r="AG93" s="115"/>
      <c r="AH93" s="115"/>
      <c r="AI93" s="115"/>
      <c r="AJ93" s="115"/>
      <c r="AK93" s="115"/>
      <c r="AL93" s="115"/>
      <c r="AM93" s="115"/>
      <c r="AN93" s="115"/>
    </row>
    <row r="94" spans="1:40" ht="15.75" customHeight="1">
      <c r="A94" s="114"/>
      <c r="B94" s="88"/>
      <c r="C94" s="88"/>
      <c r="D94" s="88"/>
      <c r="E94" s="88"/>
      <c r="F94" s="88"/>
      <c r="G94" s="88"/>
      <c r="H94" s="88"/>
      <c r="I94" s="88"/>
      <c r="J94" s="88"/>
      <c r="K94" s="88"/>
      <c r="L94" s="88"/>
      <c r="M94" s="88"/>
      <c r="N94" s="88"/>
      <c r="O94" s="88"/>
      <c r="P94" s="88"/>
      <c r="Q94" s="88"/>
      <c r="R94" s="88"/>
      <c r="S94" s="88"/>
      <c r="T94" s="88"/>
      <c r="U94" s="88"/>
      <c r="V94" s="88"/>
      <c r="W94" s="88"/>
      <c r="X94" s="88"/>
      <c r="Y94" s="115"/>
      <c r="Z94" s="115"/>
      <c r="AA94" s="115"/>
      <c r="AB94" s="115"/>
      <c r="AC94" s="115"/>
      <c r="AD94" s="115"/>
      <c r="AE94" s="115"/>
      <c r="AF94" s="115"/>
      <c r="AG94" s="115"/>
      <c r="AH94" s="115"/>
      <c r="AI94" s="115"/>
      <c r="AJ94" s="115"/>
      <c r="AK94" s="115"/>
      <c r="AL94" s="115"/>
      <c r="AM94" s="115"/>
      <c r="AN94" s="115"/>
    </row>
    <row r="95" spans="1:40" ht="15.75" customHeight="1">
      <c r="A95" s="114"/>
      <c r="B95" s="88"/>
      <c r="C95" s="88"/>
      <c r="D95" s="88"/>
      <c r="E95" s="88"/>
      <c r="F95" s="88"/>
      <c r="G95" s="88"/>
      <c r="H95" s="88"/>
      <c r="I95" s="88"/>
      <c r="J95" s="88"/>
      <c r="K95" s="88"/>
      <c r="L95" s="88"/>
      <c r="M95" s="88"/>
      <c r="N95" s="88"/>
      <c r="O95" s="88"/>
      <c r="P95" s="88"/>
      <c r="Q95" s="88"/>
      <c r="R95" s="88"/>
      <c r="S95" s="88"/>
      <c r="T95" s="88"/>
      <c r="U95" s="88"/>
      <c r="V95" s="88"/>
      <c r="W95" s="88"/>
      <c r="X95" s="88"/>
      <c r="Y95" s="115"/>
      <c r="Z95" s="115"/>
      <c r="AA95" s="115"/>
      <c r="AB95" s="115"/>
      <c r="AC95" s="115"/>
      <c r="AD95" s="115"/>
      <c r="AE95" s="115"/>
      <c r="AF95" s="115"/>
      <c r="AG95" s="115"/>
      <c r="AH95" s="115"/>
      <c r="AI95" s="115"/>
      <c r="AJ95" s="115"/>
      <c r="AK95" s="115"/>
      <c r="AL95" s="115"/>
      <c r="AM95" s="115"/>
      <c r="AN95" s="115"/>
    </row>
    <row r="96" spans="1:40" ht="15.75" customHeight="1">
      <c r="A96" s="114"/>
      <c r="B96" s="88"/>
      <c r="C96" s="88"/>
      <c r="D96" s="88"/>
      <c r="E96" s="88"/>
      <c r="F96" s="88"/>
      <c r="G96" s="88"/>
      <c r="H96" s="88"/>
      <c r="I96" s="88"/>
      <c r="J96" s="88"/>
      <c r="K96" s="88"/>
      <c r="L96" s="88"/>
      <c r="M96" s="88"/>
      <c r="N96" s="88"/>
      <c r="O96" s="88"/>
      <c r="P96" s="88"/>
      <c r="Q96" s="88"/>
      <c r="R96" s="88"/>
      <c r="S96" s="88"/>
      <c r="T96" s="88"/>
      <c r="U96" s="88"/>
      <c r="V96" s="88"/>
      <c r="W96" s="88"/>
      <c r="X96" s="88"/>
      <c r="Y96" s="115"/>
      <c r="Z96" s="115"/>
      <c r="AA96" s="115"/>
      <c r="AB96" s="115"/>
      <c r="AC96" s="115"/>
      <c r="AD96" s="115"/>
      <c r="AE96" s="115"/>
      <c r="AF96" s="115"/>
      <c r="AG96" s="115"/>
      <c r="AH96" s="115"/>
      <c r="AI96" s="115"/>
      <c r="AJ96" s="115"/>
      <c r="AK96" s="115"/>
      <c r="AL96" s="115"/>
      <c r="AM96" s="115"/>
      <c r="AN96" s="115"/>
    </row>
    <row r="97" spans="1:40" ht="15.75" customHeight="1">
      <c r="A97" s="114"/>
      <c r="B97" s="88"/>
      <c r="C97" s="88"/>
      <c r="D97" s="88"/>
      <c r="E97" s="88"/>
      <c r="F97" s="88"/>
      <c r="G97" s="88"/>
      <c r="H97" s="88"/>
      <c r="I97" s="88"/>
      <c r="J97" s="88"/>
      <c r="K97" s="88"/>
      <c r="L97" s="88"/>
      <c r="M97" s="88"/>
      <c r="N97" s="88"/>
      <c r="O97" s="88"/>
      <c r="P97" s="88"/>
      <c r="Q97" s="88"/>
      <c r="R97" s="88"/>
      <c r="S97" s="88"/>
      <c r="T97" s="88"/>
      <c r="U97" s="88"/>
      <c r="V97" s="88"/>
      <c r="W97" s="88"/>
      <c r="X97" s="88"/>
      <c r="Y97" s="115"/>
      <c r="Z97" s="115"/>
      <c r="AA97" s="115"/>
      <c r="AB97" s="115"/>
      <c r="AC97" s="115"/>
      <c r="AD97" s="115"/>
      <c r="AE97" s="115"/>
      <c r="AF97" s="115"/>
      <c r="AG97" s="115"/>
      <c r="AH97" s="115"/>
      <c r="AI97" s="115"/>
      <c r="AJ97" s="115"/>
      <c r="AK97" s="115"/>
      <c r="AL97" s="115"/>
      <c r="AM97" s="115"/>
      <c r="AN97" s="115"/>
    </row>
    <row r="98" spans="1:40" ht="15.75" customHeight="1">
      <c r="A98" s="114"/>
      <c r="B98" s="88"/>
      <c r="C98" s="88"/>
      <c r="D98" s="88"/>
      <c r="E98" s="88"/>
      <c r="F98" s="88"/>
      <c r="G98" s="88"/>
      <c r="H98" s="88"/>
      <c r="I98" s="88"/>
      <c r="J98" s="88"/>
      <c r="K98" s="88"/>
      <c r="L98" s="88"/>
      <c r="M98" s="88"/>
      <c r="N98" s="88"/>
      <c r="O98" s="88"/>
      <c r="P98" s="88"/>
      <c r="Q98" s="88"/>
      <c r="R98" s="88"/>
      <c r="S98" s="88"/>
      <c r="T98" s="88"/>
      <c r="U98" s="88"/>
      <c r="V98" s="88"/>
      <c r="W98" s="88"/>
      <c r="X98" s="88"/>
      <c r="Y98" s="115"/>
      <c r="Z98" s="115"/>
      <c r="AA98" s="115"/>
      <c r="AB98" s="115"/>
      <c r="AC98" s="115"/>
      <c r="AD98" s="115"/>
      <c r="AE98" s="115"/>
      <c r="AF98" s="115"/>
      <c r="AG98" s="115"/>
      <c r="AH98" s="115"/>
      <c r="AI98" s="115"/>
      <c r="AJ98" s="115"/>
      <c r="AK98" s="115"/>
      <c r="AL98" s="115"/>
      <c r="AM98" s="115"/>
      <c r="AN98" s="115"/>
    </row>
    <row r="99" spans="1:40" ht="15.75" customHeight="1">
      <c r="A99" s="114"/>
      <c r="B99" s="88"/>
      <c r="C99" s="88"/>
      <c r="D99" s="88"/>
      <c r="E99" s="88"/>
      <c r="F99" s="88"/>
      <c r="G99" s="88"/>
      <c r="H99" s="88"/>
      <c r="I99" s="88"/>
      <c r="J99" s="88"/>
      <c r="K99" s="88"/>
      <c r="L99" s="88"/>
      <c r="M99" s="88"/>
      <c r="N99" s="88"/>
      <c r="O99" s="88"/>
      <c r="P99" s="88"/>
      <c r="Q99" s="88"/>
      <c r="R99" s="88"/>
      <c r="S99" s="88"/>
      <c r="T99" s="88"/>
      <c r="U99" s="88"/>
      <c r="V99" s="88"/>
      <c r="W99" s="88"/>
      <c r="X99" s="88"/>
      <c r="Y99" s="115"/>
      <c r="Z99" s="115"/>
      <c r="AA99" s="115"/>
      <c r="AB99" s="115"/>
      <c r="AC99" s="115"/>
      <c r="AD99" s="115"/>
      <c r="AE99" s="115"/>
      <c r="AF99" s="115"/>
      <c r="AG99" s="115"/>
      <c r="AH99" s="115"/>
      <c r="AI99" s="115"/>
      <c r="AJ99" s="115"/>
      <c r="AK99" s="115"/>
      <c r="AL99" s="115"/>
      <c r="AM99" s="115"/>
      <c r="AN99" s="115"/>
    </row>
    <row r="100" spans="1:40" ht="15.75" customHeight="1">
      <c r="A100" s="114"/>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115"/>
      <c r="Z100" s="115"/>
      <c r="AA100" s="115"/>
      <c r="AB100" s="115"/>
      <c r="AC100" s="115"/>
      <c r="AD100" s="115"/>
      <c r="AE100" s="115"/>
      <c r="AF100" s="115"/>
      <c r="AG100" s="115"/>
      <c r="AH100" s="115"/>
      <c r="AI100" s="115"/>
      <c r="AJ100" s="115"/>
      <c r="AK100" s="115"/>
      <c r="AL100" s="115"/>
      <c r="AM100" s="115"/>
      <c r="AN100" s="115"/>
    </row>
    <row r="101" spans="1:40" ht="15.75" customHeight="1">
      <c r="A101" s="114"/>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115"/>
      <c r="Z101" s="115"/>
      <c r="AA101" s="115"/>
      <c r="AB101" s="115"/>
      <c r="AC101" s="115"/>
      <c r="AD101" s="115"/>
      <c r="AE101" s="115"/>
      <c r="AF101" s="115"/>
      <c r="AG101" s="115"/>
      <c r="AH101" s="115"/>
      <c r="AI101" s="115"/>
      <c r="AJ101" s="115"/>
      <c r="AK101" s="115"/>
      <c r="AL101" s="115"/>
      <c r="AM101" s="115"/>
      <c r="AN101" s="115"/>
    </row>
    <row r="102" spans="1:40" ht="15.75" customHeight="1">
      <c r="A102" s="114"/>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115"/>
      <c r="Z102" s="115"/>
      <c r="AA102" s="115"/>
      <c r="AB102" s="115"/>
      <c r="AC102" s="115"/>
      <c r="AD102" s="115"/>
      <c r="AE102" s="115"/>
      <c r="AF102" s="115"/>
      <c r="AG102" s="115"/>
      <c r="AH102" s="115"/>
      <c r="AI102" s="115"/>
      <c r="AJ102" s="115"/>
      <c r="AK102" s="115"/>
      <c r="AL102" s="115"/>
      <c r="AM102" s="115"/>
      <c r="AN102" s="115"/>
    </row>
    <row r="103" spans="1:40" ht="15.75" customHeight="1">
      <c r="A103" s="114"/>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115"/>
      <c r="Z103" s="115"/>
      <c r="AA103" s="115"/>
      <c r="AB103" s="115"/>
      <c r="AC103" s="115"/>
      <c r="AD103" s="115"/>
      <c r="AE103" s="115"/>
      <c r="AF103" s="115"/>
      <c r="AG103" s="115"/>
      <c r="AH103" s="115"/>
      <c r="AI103" s="115"/>
      <c r="AJ103" s="115"/>
      <c r="AK103" s="115"/>
      <c r="AL103" s="115"/>
      <c r="AM103" s="115"/>
      <c r="AN103" s="115"/>
    </row>
    <row r="104" spans="1:40" ht="15.75" customHeight="1">
      <c r="A104" s="114"/>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115"/>
      <c r="Z104" s="115"/>
      <c r="AA104" s="115"/>
      <c r="AB104" s="115"/>
      <c r="AC104" s="115"/>
      <c r="AD104" s="115"/>
      <c r="AE104" s="115"/>
      <c r="AF104" s="115"/>
      <c r="AG104" s="115"/>
      <c r="AH104" s="115"/>
      <c r="AI104" s="115"/>
      <c r="AJ104" s="115"/>
      <c r="AK104" s="115"/>
      <c r="AL104" s="115"/>
      <c r="AM104" s="115"/>
      <c r="AN104" s="115"/>
    </row>
    <row r="105" spans="1:40" ht="15.75" customHeight="1">
      <c r="A105" s="114"/>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115"/>
      <c r="Z105" s="115"/>
      <c r="AA105" s="115"/>
      <c r="AB105" s="115"/>
      <c r="AC105" s="115"/>
      <c r="AD105" s="115"/>
      <c r="AE105" s="115"/>
      <c r="AF105" s="115"/>
      <c r="AG105" s="115"/>
      <c r="AH105" s="115"/>
      <c r="AI105" s="115"/>
      <c r="AJ105" s="115"/>
      <c r="AK105" s="115"/>
      <c r="AL105" s="115"/>
      <c r="AM105" s="115"/>
      <c r="AN105" s="115"/>
    </row>
    <row r="106" spans="1:40" ht="15.75" customHeight="1">
      <c r="A106" s="114"/>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115"/>
      <c r="Z106" s="115"/>
      <c r="AA106" s="115"/>
      <c r="AB106" s="115"/>
      <c r="AC106" s="115"/>
      <c r="AD106" s="115"/>
      <c r="AE106" s="115"/>
      <c r="AF106" s="115"/>
      <c r="AG106" s="115"/>
      <c r="AH106" s="115"/>
      <c r="AI106" s="115"/>
      <c r="AJ106" s="115"/>
      <c r="AK106" s="115"/>
      <c r="AL106" s="115"/>
      <c r="AM106" s="115"/>
      <c r="AN106" s="115"/>
    </row>
    <row r="107" spans="1:40" ht="15.75" customHeight="1">
      <c r="A107" s="114"/>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115"/>
      <c r="Z107" s="115"/>
      <c r="AA107" s="115"/>
      <c r="AB107" s="115"/>
      <c r="AC107" s="115"/>
      <c r="AD107" s="115"/>
      <c r="AE107" s="115"/>
      <c r="AF107" s="115"/>
      <c r="AG107" s="115"/>
      <c r="AH107" s="115"/>
      <c r="AI107" s="115"/>
      <c r="AJ107" s="115"/>
      <c r="AK107" s="115"/>
      <c r="AL107" s="115"/>
      <c r="AM107" s="115"/>
      <c r="AN107" s="115"/>
    </row>
    <row r="108" spans="1:40" ht="15.75" customHeight="1">
      <c r="A108" s="114"/>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115"/>
      <c r="Z108" s="115"/>
      <c r="AA108" s="115"/>
      <c r="AB108" s="115"/>
      <c r="AC108" s="115"/>
      <c r="AD108" s="115"/>
      <c r="AE108" s="115"/>
      <c r="AF108" s="115"/>
      <c r="AG108" s="115"/>
      <c r="AH108" s="115"/>
      <c r="AI108" s="115"/>
      <c r="AJ108" s="115"/>
      <c r="AK108" s="115"/>
      <c r="AL108" s="115"/>
      <c r="AM108" s="115"/>
      <c r="AN108" s="115"/>
    </row>
    <row r="109" spans="1:40" ht="15.75" customHeight="1">
      <c r="A109" s="114"/>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115"/>
      <c r="Z109" s="115"/>
      <c r="AA109" s="115"/>
      <c r="AB109" s="115"/>
      <c r="AC109" s="115"/>
      <c r="AD109" s="115"/>
      <c r="AE109" s="115"/>
      <c r="AF109" s="115"/>
      <c r="AG109" s="115"/>
      <c r="AH109" s="115"/>
      <c r="AI109" s="115"/>
      <c r="AJ109" s="115"/>
      <c r="AK109" s="115"/>
      <c r="AL109" s="115"/>
      <c r="AM109" s="115"/>
      <c r="AN109" s="115"/>
    </row>
    <row r="110" spans="1:40" ht="15.75" customHeight="1">
      <c r="A110" s="114"/>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115"/>
      <c r="Z110" s="115"/>
      <c r="AA110" s="115"/>
      <c r="AB110" s="115"/>
      <c r="AC110" s="115"/>
      <c r="AD110" s="115"/>
      <c r="AE110" s="115"/>
      <c r="AF110" s="115"/>
      <c r="AG110" s="115"/>
      <c r="AH110" s="115"/>
      <c r="AI110" s="115"/>
      <c r="AJ110" s="115"/>
      <c r="AK110" s="115"/>
      <c r="AL110" s="115"/>
      <c r="AM110" s="115"/>
      <c r="AN110" s="115"/>
    </row>
    <row r="111" spans="1:40" ht="15.75" customHeight="1">
      <c r="A111" s="114"/>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115"/>
      <c r="Z111" s="115"/>
      <c r="AA111" s="115"/>
      <c r="AB111" s="115"/>
      <c r="AC111" s="115"/>
      <c r="AD111" s="115"/>
      <c r="AE111" s="115"/>
      <c r="AF111" s="115"/>
      <c r="AG111" s="115"/>
      <c r="AH111" s="115"/>
      <c r="AI111" s="115"/>
      <c r="AJ111" s="115"/>
      <c r="AK111" s="115"/>
      <c r="AL111" s="115"/>
      <c r="AM111" s="115"/>
      <c r="AN111" s="115"/>
    </row>
    <row r="112" spans="1:40" ht="15.75" customHeight="1">
      <c r="A112" s="114"/>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115"/>
      <c r="Z112" s="115"/>
      <c r="AA112" s="115"/>
      <c r="AB112" s="115"/>
      <c r="AC112" s="115"/>
      <c r="AD112" s="115"/>
      <c r="AE112" s="115"/>
      <c r="AF112" s="115"/>
      <c r="AG112" s="115"/>
      <c r="AH112" s="115"/>
      <c r="AI112" s="115"/>
      <c r="AJ112" s="115"/>
      <c r="AK112" s="115"/>
      <c r="AL112" s="115"/>
      <c r="AM112" s="115"/>
      <c r="AN112" s="115"/>
    </row>
    <row r="113" spans="1:40" ht="15.75" customHeight="1">
      <c r="A113" s="114"/>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115"/>
      <c r="Z113" s="115"/>
      <c r="AA113" s="115"/>
      <c r="AB113" s="115"/>
      <c r="AC113" s="115"/>
      <c r="AD113" s="115"/>
      <c r="AE113" s="115"/>
      <c r="AF113" s="115"/>
      <c r="AG113" s="115"/>
      <c r="AH113" s="115"/>
      <c r="AI113" s="115"/>
      <c r="AJ113" s="115"/>
      <c r="AK113" s="115"/>
      <c r="AL113" s="115"/>
      <c r="AM113" s="115"/>
      <c r="AN113" s="115"/>
    </row>
    <row r="114" spans="1:40" ht="15.75" customHeight="1">
      <c r="A114" s="114"/>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115"/>
      <c r="Z114" s="115"/>
      <c r="AA114" s="115"/>
      <c r="AB114" s="115"/>
      <c r="AC114" s="115"/>
      <c r="AD114" s="115"/>
      <c r="AE114" s="115"/>
      <c r="AF114" s="115"/>
      <c r="AG114" s="115"/>
      <c r="AH114" s="115"/>
      <c r="AI114" s="115"/>
      <c r="AJ114" s="115"/>
      <c r="AK114" s="115"/>
      <c r="AL114" s="115"/>
      <c r="AM114" s="115"/>
      <c r="AN114" s="115"/>
    </row>
    <row r="115" spans="1:40" ht="15.75" customHeight="1">
      <c r="A115" s="114"/>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115"/>
      <c r="Z115" s="115"/>
      <c r="AA115" s="115"/>
      <c r="AB115" s="115"/>
      <c r="AC115" s="115"/>
      <c r="AD115" s="115"/>
      <c r="AE115" s="115"/>
      <c r="AF115" s="115"/>
      <c r="AG115" s="115"/>
      <c r="AH115" s="115"/>
      <c r="AI115" s="115"/>
      <c r="AJ115" s="115"/>
      <c r="AK115" s="115"/>
      <c r="AL115" s="115"/>
      <c r="AM115" s="115"/>
      <c r="AN115" s="115"/>
    </row>
    <row r="116" spans="1:40" ht="15.75" customHeight="1">
      <c r="A116" s="114"/>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115"/>
      <c r="Z116" s="115"/>
      <c r="AA116" s="115"/>
      <c r="AB116" s="115"/>
      <c r="AC116" s="115"/>
      <c r="AD116" s="115"/>
      <c r="AE116" s="115"/>
      <c r="AF116" s="115"/>
      <c r="AG116" s="115"/>
      <c r="AH116" s="115"/>
      <c r="AI116" s="115"/>
      <c r="AJ116" s="115"/>
      <c r="AK116" s="115"/>
      <c r="AL116" s="115"/>
      <c r="AM116" s="115"/>
      <c r="AN116" s="115"/>
    </row>
    <row r="117" spans="1:40" ht="15.75" customHeight="1">
      <c r="A117" s="114"/>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115"/>
      <c r="Z117" s="115"/>
      <c r="AA117" s="115"/>
      <c r="AB117" s="115"/>
      <c r="AC117" s="115"/>
      <c r="AD117" s="115"/>
      <c r="AE117" s="115"/>
      <c r="AF117" s="115"/>
      <c r="AG117" s="115"/>
      <c r="AH117" s="115"/>
      <c r="AI117" s="115"/>
      <c r="AJ117" s="115"/>
      <c r="AK117" s="115"/>
      <c r="AL117" s="115"/>
      <c r="AM117" s="115"/>
      <c r="AN117" s="115"/>
    </row>
    <row r="118" spans="1:40" ht="15.75" customHeight="1">
      <c r="A118" s="114"/>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115"/>
      <c r="Z118" s="115"/>
      <c r="AA118" s="115"/>
      <c r="AB118" s="115"/>
      <c r="AC118" s="115"/>
      <c r="AD118" s="115"/>
      <c r="AE118" s="115"/>
      <c r="AF118" s="115"/>
      <c r="AG118" s="115"/>
      <c r="AH118" s="115"/>
      <c r="AI118" s="115"/>
      <c r="AJ118" s="115"/>
      <c r="AK118" s="115"/>
      <c r="AL118" s="115"/>
      <c r="AM118" s="115"/>
      <c r="AN118" s="115"/>
    </row>
    <row r="119" spans="1:40" ht="15.75" customHeight="1">
      <c r="A119" s="114"/>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115"/>
      <c r="Z119" s="115"/>
      <c r="AA119" s="115"/>
      <c r="AB119" s="115"/>
      <c r="AC119" s="115"/>
      <c r="AD119" s="115"/>
      <c r="AE119" s="115"/>
      <c r="AF119" s="115"/>
      <c r="AG119" s="115"/>
      <c r="AH119" s="115"/>
      <c r="AI119" s="115"/>
      <c r="AJ119" s="115"/>
      <c r="AK119" s="115"/>
      <c r="AL119" s="115"/>
      <c r="AM119" s="115"/>
      <c r="AN119" s="115"/>
    </row>
    <row r="120" spans="1:40" ht="15.75" customHeight="1">
      <c r="A120" s="11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115"/>
      <c r="Z120" s="115"/>
      <c r="AA120" s="115"/>
      <c r="AB120" s="115"/>
      <c r="AC120" s="115"/>
      <c r="AD120" s="115"/>
      <c r="AE120" s="115"/>
      <c r="AF120" s="115"/>
      <c r="AG120" s="115"/>
      <c r="AH120" s="115"/>
      <c r="AI120" s="115"/>
      <c r="AJ120" s="115"/>
      <c r="AK120" s="115"/>
      <c r="AL120" s="115"/>
      <c r="AM120" s="115"/>
      <c r="AN120" s="115"/>
    </row>
    <row r="121" spans="1:40" ht="15.75" customHeight="1">
      <c r="A121" s="114"/>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115"/>
      <c r="Z121" s="115"/>
      <c r="AA121" s="115"/>
      <c r="AB121" s="115"/>
      <c r="AC121" s="115"/>
      <c r="AD121" s="115"/>
      <c r="AE121" s="115"/>
      <c r="AF121" s="115"/>
      <c r="AG121" s="115"/>
      <c r="AH121" s="115"/>
      <c r="AI121" s="115"/>
      <c r="AJ121" s="115"/>
      <c r="AK121" s="115"/>
      <c r="AL121" s="115"/>
      <c r="AM121" s="115"/>
      <c r="AN121" s="115"/>
    </row>
    <row r="122" spans="1:40" ht="15.75" customHeight="1">
      <c r="A122" s="114"/>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115"/>
      <c r="Z122" s="115"/>
      <c r="AA122" s="115"/>
      <c r="AB122" s="115"/>
      <c r="AC122" s="115"/>
      <c r="AD122" s="115"/>
      <c r="AE122" s="115"/>
      <c r="AF122" s="115"/>
      <c r="AG122" s="115"/>
      <c r="AH122" s="115"/>
      <c r="AI122" s="115"/>
      <c r="AJ122" s="115"/>
      <c r="AK122" s="115"/>
      <c r="AL122" s="115"/>
      <c r="AM122" s="115"/>
      <c r="AN122" s="115"/>
    </row>
    <row r="123" spans="1:40" ht="15.75" customHeight="1">
      <c r="A123" s="114"/>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115"/>
      <c r="Z123" s="115"/>
      <c r="AA123" s="115"/>
      <c r="AB123" s="115"/>
      <c r="AC123" s="115"/>
      <c r="AD123" s="115"/>
      <c r="AE123" s="115"/>
      <c r="AF123" s="115"/>
      <c r="AG123" s="115"/>
      <c r="AH123" s="115"/>
      <c r="AI123" s="115"/>
      <c r="AJ123" s="115"/>
      <c r="AK123" s="115"/>
      <c r="AL123" s="115"/>
      <c r="AM123" s="115"/>
      <c r="AN123" s="115"/>
    </row>
    <row r="124" spans="1:40" ht="15.75" customHeight="1">
      <c r="A124" s="114"/>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115"/>
      <c r="Z124" s="115"/>
      <c r="AA124" s="115"/>
      <c r="AB124" s="115"/>
      <c r="AC124" s="115"/>
      <c r="AD124" s="115"/>
      <c r="AE124" s="115"/>
      <c r="AF124" s="115"/>
      <c r="AG124" s="115"/>
      <c r="AH124" s="115"/>
      <c r="AI124" s="115"/>
      <c r="AJ124" s="115"/>
      <c r="AK124" s="115"/>
      <c r="AL124" s="115"/>
      <c r="AM124" s="115"/>
      <c r="AN124" s="115"/>
    </row>
    <row r="125" spans="1:40" ht="15.75" customHeight="1">
      <c r="A125" s="114"/>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115"/>
      <c r="Z125" s="115"/>
      <c r="AA125" s="115"/>
      <c r="AB125" s="115"/>
      <c r="AC125" s="115"/>
      <c r="AD125" s="115"/>
      <c r="AE125" s="115"/>
      <c r="AF125" s="115"/>
      <c r="AG125" s="115"/>
      <c r="AH125" s="115"/>
      <c r="AI125" s="115"/>
      <c r="AJ125" s="115"/>
      <c r="AK125" s="115"/>
      <c r="AL125" s="115"/>
      <c r="AM125" s="115"/>
      <c r="AN125" s="115"/>
    </row>
    <row r="126" spans="1:40" ht="15.75" customHeight="1">
      <c r="A126" s="114"/>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115"/>
      <c r="Z126" s="115"/>
      <c r="AA126" s="115"/>
      <c r="AB126" s="115"/>
      <c r="AC126" s="115"/>
      <c r="AD126" s="115"/>
      <c r="AE126" s="115"/>
      <c r="AF126" s="115"/>
      <c r="AG126" s="115"/>
      <c r="AH126" s="115"/>
      <c r="AI126" s="115"/>
      <c r="AJ126" s="115"/>
      <c r="AK126" s="115"/>
      <c r="AL126" s="115"/>
      <c r="AM126" s="115"/>
      <c r="AN126" s="115"/>
    </row>
    <row r="127" spans="1:40" ht="15.75" customHeight="1">
      <c r="A127" s="114"/>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115"/>
      <c r="Z127" s="115"/>
      <c r="AA127" s="115"/>
      <c r="AB127" s="115"/>
      <c r="AC127" s="115"/>
      <c r="AD127" s="115"/>
      <c r="AE127" s="115"/>
      <c r="AF127" s="115"/>
      <c r="AG127" s="115"/>
      <c r="AH127" s="115"/>
      <c r="AI127" s="115"/>
      <c r="AJ127" s="115"/>
      <c r="AK127" s="115"/>
      <c r="AL127" s="115"/>
      <c r="AM127" s="115"/>
      <c r="AN127" s="115"/>
    </row>
    <row r="128" spans="1:40" ht="15.75" customHeight="1">
      <c r="A128" s="11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115"/>
      <c r="Z128" s="115"/>
      <c r="AA128" s="115"/>
      <c r="AB128" s="115"/>
      <c r="AC128" s="115"/>
      <c r="AD128" s="115"/>
      <c r="AE128" s="115"/>
      <c r="AF128" s="115"/>
      <c r="AG128" s="115"/>
      <c r="AH128" s="115"/>
      <c r="AI128" s="115"/>
      <c r="AJ128" s="115"/>
      <c r="AK128" s="115"/>
      <c r="AL128" s="115"/>
      <c r="AM128" s="115"/>
      <c r="AN128" s="115"/>
    </row>
    <row r="129" spans="1:40" ht="15.75" customHeight="1">
      <c r="A129" s="114"/>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115"/>
      <c r="Z129" s="115"/>
      <c r="AA129" s="115"/>
      <c r="AB129" s="115"/>
      <c r="AC129" s="115"/>
      <c r="AD129" s="115"/>
      <c r="AE129" s="115"/>
      <c r="AF129" s="115"/>
      <c r="AG129" s="115"/>
      <c r="AH129" s="115"/>
      <c r="AI129" s="115"/>
      <c r="AJ129" s="115"/>
      <c r="AK129" s="115"/>
      <c r="AL129" s="115"/>
      <c r="AM129" s="115"/>
      <c r="AN129" s="115"/>
    </row>
    <row r="130" spans="1:40" ht="15.75" customHeight="1">
      <c r="A130" s="114"/>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115"/>
      <c r="Z130" s="115"/>
      <c r="AA130" s="115"/>
      <c r="AB130" s="115"/>
      <c r="AC130" s="115"/>
      <c r="AD130" s="115"/>
      <c r="AE130" s="115"/>
      <c r="AF130" s="115"/>
      <c r="AG130" s="115"/>
      <c r="AH130" s="115"/>
      <c r="AI130" s="115"/>
      <c r="AJ130" s="115"/>
      <c r="AK130" s="115"/>
      <c r="AL130" s="115"/>
      <c r="AM130" s="115"/>
      <c r="AN130" s="115"/>
    </row>
    <row r="131" spans="1:40" ht="15.75" customHeight="1">
      <c r="A131" s="114"/>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115"/>
      <c r="Z131" s="115"/>
      <c r="AA131" s="115"/>
      <c r="AB131" s="115"/>
      <c r="AC131" s="115"/>
      <c r="AD131" s="115"/>
      <c r="AE131" s="115"/>
      <c r="AF131" s="115"/>
      <c r="AG131" s="115"/>
      <c r="AH131" s="115"/>
      <c r="AI131" s="115"/>
      <c r="AJ131" s="115"/>
      <c r="AK131" s="115"/>
      <c r="AL131" s="115"/>
      <c r="AM131" s="115"/>
      <c r="AN131" s="115"/>
    </row>
    <row r="132" spans="1:40" ht="15.75" customHeight="1">
      <c r="A132" s="114"/>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115"/>
      <c r="Z132" s="115"/>
      <c r="AA132" s="115"/>
      <c r="AB132" s="115"/>
      <c r="AC132" s="115"/>
      <c r="AD132" s="115"/>
      <c r="AE132" s="115"/>
      <c r="AF132" s="115"/>
      <c r="AG132" s="115"/>
      <c r="AH132" s="115"/>
      <c r="AI132" s="115"/>
      <c r="AJ132" s="115"/>
      <c r="AK132" s="115"/>
      <c r="AL132" s="115"/>
      <c r="AM132" s="115"/>
      <c r="AN132" s="115"/>
    </row>
    <row r="133" spans="1:40" ht="15.75" customHeight="1">
      <c r="A133" s="114"/>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115"/>
      <c r="Z133" s="115"/>
      <c r="AA133" s="115"/>
      <c r="AB133" s="115"/>
      <c r="AC133" s="115"/>
      <c r="AD133" s="115"/>
      <c r="AE133" s="115"/>
      <c r="AF133" s="115"/>
      <c r="AG133" s="115"/>
      <c r="AH133" s="115"/>
      <c r="AI133" s="115"/>
      <c r="AJ133" s="115"/>
      <c r="AK133" s="115"/>
      <c r="AL133" s="115"/>
      <c r="AM133" s="115"/>
      <c r="AN133" s="115"/>
    </row>
    <row r="134" spans="1:40" ht="15.75" customHeight="1">
      <c r="A134" s="114"/>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115"/>
      <c r="Z134" s="115"/>
      <c r="AA134" s="115"/>
      <c r="AB134" s="115"/>
      <c r="AC134" s="115"/>
      <c r="AD134" s="115"/>
      <c r="AE134" s="115"/>
      <c r="AF134" s="115"/>
      <c r="AG134" s="115"/>
      <c r="AH134" s="115"/>
      <c r="AI134" s="115"/>
      <c r="AJ134" s="115"/>
      <c r="AK134" s="115"/>
      <c r="AL134" s="115"/>
      <c r="AM134" s="115"/>
      <c r="AN134" s="115"/>
    </row>
    <row r="135" spans="1:40" ht="15.75" customHeight="1">
      <c r="A135" s="114"/>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115"/>
      <c r="Z135" s="115"/>
      <c r="AA135" s="115"/>
      <c r="AB135" s="115"/>
      <c r="AC135" s="115"/>
      <c r="AD135" s="115"/>
      <c r="AE135" s="115"/>
      <c r="AF135" s="115"/>
      <c r="AG135" s="115"/>
      <c r="AH135" s="115"/>
      <c r="AI135" s="115"/>
      <c r="AJ135" s="115"/>
      <c r="AK135" s="115"/>
      <c r="AL135" s="115"/>
      <c r="AM135" s="115"/>
      <c r="AN135" s="115"/>
    </row>
    <row r="136" spans="1:40" ht="15.75" customHeight="1">
      <c r="A136" s="114"/>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115"/>
      <c r="Z136" s="115"/>
      <c r="AA136" s="115"/>
      <c r="AB136" s="115"/>
      <c r="AC136" s="115"/>
      <c r="AD136" s="115"/>
      <c r="AE136" s="115"/>
      <c r="AF136" s="115"/>
      <c r="AG136" s="115"/>
      <c r="AH136" s="115"/>
      <c r="AI136" s="115"/>
      <c r="AJ136" s="115"/>
      <c r="AK136" s="115"/>
      <c r="AL136" s="115"/>
      <c r="AM136" s="115"/>
      <c r="AN136" s="115"/>
    </row>
    <row r="137" spans="1:40" ht="15.75" customHeight="1">
      <c r="A137" s="114"/>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115"/>
      <c r="Z137" s="115"/>
      <c r="AA137" s="115"/>
      <c r="AB137" s="115"/>
      <c r="AC137" s="115"/>
      <c r="AD137" s="115"/>
      <c r="AE137" s="115"/>
      <c r="AF137" s="115"/>
      <c r="AG137" s="115"/>
      <c r="AH137" s="115"/>
      <c r="AI137" s="115"/>
      <c r="AJ137" s="115"/>
      <c r="AK137" s="115"/>
      <c r="AL137" s="115"/>
      <c r="AM137" s="115"/>
      <c r="AN137" s="115"/>
    </row>
    <row r="138" spans="1:40" ht="15.75" customHeight="1">
      <c r="A138" s="114"/>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115"/>
      <c r="Z138" s="115"/>
      <c r="AA138" s="115"/>
      <c r="AB138" s="115"/>
      <c r="AC138" s="115"/>
      <c r="AD138" s="115"/>
      <c r="AE138" s="115"/>
      <c r="AF138" s="115"/>
      <c r="AG138" s="115"/>
      <c r="AH138" s="115"/>
      <c r="AI138" s="115"/>
      <c r="AJ138" s="115"/>
      <c r="AK138" s="115"/>
      <c r="AL138" s="115"/>
      <c r="AM138" s="115"/>
      <c r="AN138" s="115"/>
    </row>
    <row r="139" spans="1:40" ht="15.75" customHeight="1">
      <c r="A139" s="114"/>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115"/>
      <c r="Z139" s="115"/>
      <c r="AA139" s="115"/>
      <c r="AB139" s="115"/>
      <c r="AC139" s="115"/>
      <c r="AD139" s="115"/>
      <c r="AE139" s="115"/>
      <c r="AF139" s="115"/>
      <c r="AG139" s="115"/>
      <c r="AH139" s="115"/>
      <c r="AI139" s="115"/>
      <c r="AJ139" s="115"/>
      <c r="AK139" s="115"/>
      <c r="AL139" s="115"/>
      <c r="AM139" s="115"/>
      <c r="AN139" s="115"/>
    </row>
    <row r="140" spans="1:40" ht="15.75" customHeight="1">
      <c r="A140" s="114"/>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115"/>
      <c r="Z140" s="115"/>
      <c r="AA140" s="115"/>
      <c r="AB140" s="115"/>
      <c r="AC140" s="115"/>
      <c r="AD140" s="115"/>
      <c r="AE140" s="115"/>
      <c r="AF140" s="115"/>
      <c r="AG140" s="115"/>
      <c r="AH140" s="115"/>
      <c r="AI140" s="115"/>
      <c r="AJ140" s="115"/>
      <c r="AK140" s="115"/>
      <c r="AL140" s="115"/>
      <c r="AM140" s="115"/>
      <c r="AN140" s="115"/>
    </row>
    <row r="141" spans="1:40" ht="15.75" customHeight="1">
      <c r="A141" s="114"/>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115"/>
      <c r="Z141" s="115"/>
      <c r="AA141" s="115"/>
      <c r="AB141" s="115"/>
      <c r="AC141" s="115"/>
      <c r="AD141" s="115"/>
      <c r="AE141" s="115"/>
      <c r="AF141" s="115"/>
      <c r="AG141" s="115"/>
      <c r="AH141" s="115"/>
      <c r="AI141" s="115"/>
      <c r="AJ141" s="115"/>
      <c r="AK141" s="115"/>
      <c r="AL141" s="115"/>
      <c r="AM141" s="115"/>
      <c r="AN141" s="115"/>
    </row>
    <row r="142" spans="1:40" ht="15.75" customHeight="1">
      <c r="A142" s="114"/>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115"/>
      <c r="Z142" s="115"/>
      <c r="AA142" s="115"/>
      <c r="AB142" s="115"/>
      <c r="AC142" s="115"/>
      <c r="AD142" s="115"/>
      <c r="AE142" s="115"/>
      <c r="AF142" s="115"/>
      <c r="AG142" s="115"/>
      <c r="AH142" s="115"/>
      <c r="AI142" s="115"/>
      <c r="AJ142" s="115"/>
      <c r="AK142" s="115"/>
      <c r="AL142" s="115"/>
      <c r="AM142" s="115"/>
      <c r="AN142" s="115"/>
    </row>
    <row r="143" spans="1:40" ht="15.75" customHeight="1">
      <c r="A143" s="114"/>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115"/>
      <c r="Z143" s="115"/>
      <c r="AA143" s="115"/>
      <c r="AB143" s="115"/>
      <c r="AC143" s="115"/>
      <c r="AD143" s="115"/>
      <c r="AE143" s="115"/>
      <c r="AF143" s="115"/>
      <c r="AG143" s="115"/>
      <c r="AH143" s="115"/>
      <c r="AI143" s="115"/>
      <c r="AJ143" s="115"/>
      <c r="AK143" s="115"/>
      <c r="AL143" s="115"/>
      <c r="AM143" s="115"/>
      <c r="AN143" s="115"/>
    </row>
    <row r="144" spans="1:40" ht="15.75" customHeight="1">
      <c r="A144" s="114"/>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115"/>
      <c r="Z144" s="115"/>
      <c r="AA144" s="115"/>
      <c r="AB144" s="115"/>
      <c r="AC144" s="115"/>
      <c r="AD144" s="115"/>
      <c r="AE144" s="115"/>
      <c r="AF144" s="115"/>
      <c r="AG144" s="115"/>
      <c r="AH144" s="115"/>
      <c r="AI144" s="115"/>
      <c r="AJ144" s="115"/>
      <c r="AK144" s="115"/>
      <c r="AL144" s="115"/>
      <c r="AM144" s="115"/>
      <c r="AN144" s="115"/>
    </row>
    <row r="145" spans="1:40" ht="15.75" customHeight="1">
      <c r="A145" s="114"/>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115"/>
      <c r="Z145" s="115"/>
      <c r="AA145" s="115"/>
      <c r="AB145" s="115"/>
      <c r="AC145" s="115"/>
      <c r="AD145" s="115"/>
      <c r="AE145" s="115"/>
      <c r="AF145" s="115"/>
      <c r="AG145" s="115"/>
      <c r="AH145" s="115"/>
      <c r="AI145" s="115"/>
      <c r="AJ145" s="115"/>
      <c r="AK145" s="115"/>
      <c r="AL145" s="115"/>
      <c r="AM145" s="115"/>
      <c r="AN145" s="115"/>
    </row>
    <row r="146" spans="1:40" ht="15.75" customHeight="1">
      <c r="A146" s="114"/>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115"/>
      <c r="Z146" s="115"/>
      <c r="AA146" s="115"/>
      <c r="AB146" s="115"/>
      <c r="AC146" s="115"/>
      <c r="AD146" s="115"/>
      <c r="AE146" s="115"/>
      <c r="AF146" s="115"/>
      <c r="AG146" s="115"/>
      <c r="AH146" s="115"/>
      <c r="AI146" s="115"/>
      <c r="AJ146" s="115"/>
      <c r="AK146" s="115"/>
      <c r="AL146" s="115"/>
      <c r="AM146" s="115"/>
      <c r="AN146" s="115"/>
    </row>
    <row r="147" spans="1:40" ht="15.75" customHeight="1">
      <c r="A147" s="114"/>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115"/>
      <c r="Z147" s="115"/>
      <c r="AA147" s="115"/>
      <c r="AB147" s="115"/>
      <c r="AC147" s="115"/>
      <c r="AD147" s="115"/>
      <c r="AE147" s="115"/>
      <c r="AF147" s="115"/>
      <c r="AG147" s="115"/>
      <c r="AH147" s="115"/>
      <c r="AI147" s="115"/>
      <c r="AJ147" s="115"/>
      <c r="AK147" s="115"/>
      <c r="AL147" s="115"/>
      <c r="AM147" s="115"/>
      <c r="AN147" s="115"/>
    </row>
    <row r="148" spans="1:40" ht="15.75" customHeight="1">
      <c r="A148" s="114"/>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115"/>
      <c r="Z148" s="115"/>
      <c r="AA148" s="115"/>
      <c r="AB148" s="115"/>
      <c r="AC148" s="115"/>
      <c r="AD148" s="115"/>
      <c r="AE148" s="115"/>
      <c r="AF148" s="115"/>
      <c r="AG148" s="115"/>
      <c r="AH148" s="115"/>
      <c r="AI148" s="115"/>
      <c r="AJ148" s="115"/>
      <c r="AK148" s="115"/>
      <c r="AL148" s="115"/>
      <c r="AM148" s="115"/>
      <c r="AN148" s="115"/>
    </row>
    <row r="149" spans="1:40" ht="15.75" customHeight="1">
      <c r="A149" s="114"/>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115"/>
      <c r="Z149" s="115"/>
      <c r="AA149" s="115"/>
      <c r="AB149" s="115"/>
      <c r="AC149" s="115"/>
      <c r="AD149" s="115"/>
      <c r="AE149" s="115"/>
      <c r="AF149" s="115"/>
      <c r="AG149" s="115"/>
      <c r="AH149" s="115"/>
      <c r="AI149" s="115"/>
      <c r="AJ149" s="115"/>
      <c r="AK149" s="115"/>
      <c r="AL149" s="115"/>
      <c r="AM149" s="115"/>
      <c r="AN149" s="115"/>
    </row>
    <row r="150" spans="1:40" ht="15.75" customHeight="1">
      <c r="A150" s="114"/>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115"/>
      <c r="Z150" s="115"/>
      <c r="AA150" s="115"/>
      <c r="AB150" s="115"/>
      <c r="AC150" s="115"/>
      <c r="AD150" s="115"/>
      <c r="AE150" s="115"/>
      <c r="AF150" s="115"/>
      <c r="AG150" s="115"/>
      <c r="AH150" s="115"/>
      <c r="AI150" s="115"/>
      <c r="AJ150" s="115"/>
      <c r="AK150" s="115"/>
      <c r="AL150" s="115"/>
      <c r="AM150" s="115"/>
      <c r="AN150" s="115"/>
    </row>
    <row r="151" spans="1:40" ht="15.75" customHeight="1">
      <c r="A151" s="114"/>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115"/>
      <c r="Z151" s="115"/>
      <c r="AA151" s="115"/>
      <c r="AB151" s="115"/>
      <c r="AC151" s="115"/>
      <c r="AD151" s="115"/>
      <c r="AE151" s="115"/>
      <c r="AF151" s="115"/>
      <c r="AG151" s="115"/>
      <c r="AH151" s="115"/>
      <c r="AI151" s="115"/>
      <c r="AJ151" s="115"/>
      <c r="AK151" s="115"/>
      <c r="AL151" s="115"/>
      <c r="AM151" s="115"/>
      <c r="AN151" s="115"/>
    </row>
    <row r="152" spans="1:40" ht="15.75" customHeight="1">
      <c r="A152" s="114"/>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115"/>
      <c r="Z152" s="115"/>
      <c r="AA152" s="115"/>
      <c r="AB152" s="115"/>
      <c r="AC152" s="115"/>
      <c r="AD152" s="115"/>
      <c r="AE152" s="115"/>
      <c r="AF152" s="115"/>
      <c r="AG152" s="115"/>
      <c r="AH152" s="115"/>
      <c r="AI152" s="115"/>
      <c r="AJ152" s="115"/>
      <c r="AK152" s="115"/>
      <c r="AL152" s="115"/>
      <c r="AM152" s="115"/>
      <c r="AN152" s="115"/>
    </row>
    <row r="153" spans="1:40" ht="15.75" customHeight="1">
      <c r="A153" s="114"/>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115"/>
      <c r="Z153" s="115"/>
      <c r="AA153" s="115"/>
      <c r="AB153" s="115"/>
      <c r="AC153" s="115"/>
      <c r="AD153" s="115"/>
      <c r="AE153" s="115"/>
      <c r="AF153" s="115"/>
      <c r="AG153" s="115"/>
      <c r="AH153" s="115"/>
      <c r="AI153" s="115"/>
      <c r="AJ153" s="115"/>
      <c r="AK153" s="115"/>
      <c r="AL153" s="115"/>
      <c r="AM153" s="115"/>
      <c r="AN153" s="115"/>
    </row>
    <row r="154" spans="1:40" ht="15.75" customHeight="1">
      <c r="A154" s="114"/>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115"/>
      <c r="Z154" s="115"/>
      <c r="AA154" s="115"/>
      <c r="AB154" s="115"/>
      <c r="AC154" s="115"/>
      <c r="AD154" s="115"/>
      <c r="AE154" s="115"/>
      <c r="AF154" s="115"/>
      <c r="AG154" s="115"/>
      <c r="AH154" s="115"/>
      <c r="AI154" s="115"/>
      <c r="AJ154" s="115"/>
      <c r="AK154" s="115"/>
      <c r="AL154" s="115"/>
      <c r="AM154" s="115"/>
      <c r="AN154" s="115"/>
    </row>
    <row r="155" spans="1:40" ht="15.75" customHeight="1">
      <c r="A155" s="114"/>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115"/>
      <c r="Z155" s="115"/>
      <c r="AA155" s="115"/>
      <c r="AB155" s="115"/>
      <c r="AC155" s="115"/>
      <c r="AD155" s="115"/>
      <c r="AE155" s="115"/>
      <c r="AF155" s="115"/>
      <c r="AG155" s="115"/>
      <c r="AH155" s="115"/>
      <c r="AI155" s="115"/>
      <c r="AJ155" s="115"/>
      <c r="AK155" s="115"/>
      <c r="AL155" s="115"/>
      <c r="AM155" s="115"/>
      <c r="AN155" s="115"/>
    </row>
    <row r="156" spans="1:40" ht="15.75" customHeight="1">
      <c r="A156" s="114"/>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115"/>
      <c r="Z156" s="115"/>
      <c r="AA156" s="115"/>
      <c r="AB156" s="115"/>
      <c r="AC156" s="115"/>
      <c r="AD156" s="115"/>
      <c r="AE156" s="115"/>
      <c r="AF156" s="115"/>
      <c r="AG156" s="115"/>
      <c r="AH156" s="115"/>
      <c r="AI156" s="115"/>
      <c r="AJ156" s="115"/>
      <c r="AK156" s="115"/>
      <c r="AL156" s="115"/>
      <c r="AM156" s="115"/>
      <c r="AN156" s="115"/>
    </row>
    <row r="157" spans="1:40" ht="15.75" customHeight="1">
      <c r="A157" s="114"/>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115"/>
      <c r="Z157" s="115"/>
      <c r="AA157" s="115"/>
      <c r="AB157" s="115"/>
      <c r="AC157" s="115"/>
      <c r="AD157" s="115"/>
      <c r="AE157" s="115"/>
      <c r="AF157" s="115"/>
      <c r="AG157" s="115"/>
      <c r="AH157" s="115"/>
      <c r="AI157" s="115"/>
      <c r="AJ157" s="115"/>
      <c r="AK157" s="115"/>
      <c r="AL157" s="115"/>
      <c r="AM157" s="115"/>
      <c r="AN157" s="115"/>
    </row>
    <row r="158" spans="1:40" ht="15.75" customHeight="1">
      <c r="A158" s="114"/>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115"/>
      <c r="Z158" s="115"/>
      <c r="AA158" s="115"/>
      <c r="AB158" s="115"/>
      <c r="AC158" s="115"/>
      <c r="AD158" s="115"/>
      <c r="AE158" s="115"/>
      <c r="AF158" s="115"/>
      <c r="AG158" s="115"/>
      <c r="AH158" s="115"/>
      <c r="AI158" s="115"/>
      <c r="AJ158" s="115"/>
      <c r="AK158" s="115"/>
      <c r="AL158" s="115"/>
      <c r="AM158" s="115"/>
      <c r="AN158" s="115"/>
    </row>
    <row r="159" spans="1:40" ht="15.75" customHeight="1">
      <c r="A159" s="114"/>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115"/>
      <c r="Z159" s="115"/>
      <c r="AA159" s="115"/>
      <c r="AB159" s="115"/>
      <c r="AC159" s="115"/>
      <c r="AD159" s="115"/>
      <c r="AE159" s="115"/>
      <c r="AF159" s="115"/>
      <c r="AG159" s="115"/>
      <c r="AH159" s="115"/>
      <c r="AI159" s="115"/>
      <c r="AJ159" s="115"/>
      <c r="AK159" s="115"/>
      <c r="AL159" s="115"/>
      <c r="AM159" s="115"/>
      <c r="AN159" s="115"/>
    </row>
    <row r="160" spans="1:40" ht="15.75" customHeight="1">
      <c r="A160" s="114"/>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115"/>
      <c r="Z160" s="115"/>
      <c r="AA160" s="115"/>
      <c r="AB160" s="115"/>
      <c r="AC160" s="115"/>
      <c r="AD160" s="115"/>
      <c r="AE160" s="115"/>
      <c r="AF160" s="115"/>
      <c r="AG160" s="115"/>
      <c r="AH160" s="115"/>
      <c r="AI160" s="115"/>
      <c r="AJ160" s="115"/>
      <c r="AK160" s="115"/>
      <c r="AL160" s="115"/>
      <c r="AM160" s="115"/>
      <c r="AN160" s="115"/>
    </row>
    <row r="161" spans="1:40" ht="15.75" customHeight="1">
      <c r="A161" s="114"/>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115"/>
      <c r="Z161" s="115"/>
      <c r="AA161" s="115"/>
      <c r="AB161" s="115"/>
      <c r="AC161" s="115"/>
      <c r="AD161" s="115"/>
      <c r="AE161" s="115"/>
      <c r="AF161" s="115"/>
      <c r="AG161" s="115"/>
      <c r="AH161" s="115"/>
      <c r="AI161" s="115"/>
      <c r="AJ161" s="115"/>
      <c r="AK161" s="115"/>
      <c r="AL161" s="115"/>
      <c r="AM161" s="115"/>
      <c r="AN161" s="115"/>
    </row>
    <row r="162" spans="1:40" ht="15.75" customHeight="1">
      <c r="A162" s="114"/>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115"/>
      <c r="Z162" s="115"/>
      <c r="AA162" s="115"/>
      <c r="AB162" s="115"/>
      <c r="AC162" s="115"/>
      <c r="AD162" s="115"/>
      <c r="AE162" s="115"/>
      <c r="AF162" s="115"/>
      <c r="AG162" s="115"/>
      <c r="AH162" s="115"/>
      <c r="AI162" s="115"/>
      <c r="AJ162" s="115"/>
      <c r="AK162" s="115"/>
      <c r="AL162" s="115"/>
      <c r="AM162" s="115"/>
      <c r="AN162" s="115"/>
    </row>
    <row r="163" spans="1:40" ht="15.75" customHeight="1">
      <c r="A163" s="114"/>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115"/>
      <c r="Z163" s="115"/>
      <c r="AA163" s="115"/>
      <c r="AB163" s="115"/>
      <c r="AC163" s="115"/>
      <c r="AD163" s="115"/>
      <c r="AE163" s="115"/>
      <c r="AF163" s="115"/>
      <c r="AG163" s="115"/>
      <c r="AH163" s="115"/>
      <c r="AI163" s="115"/>
      <c r="AJ163" s="115"/>
      <c r="AK163" s="115"/>
      <c r="AL163" s="115"/>
      <c r="AM163" s="115"/>
      <c r="AN163" s="115"/>
    </row>
    <row r="164" spans="1:40" ht="15.75" customHeight="1">
      <c r="A164" s="114"/>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115"/>
      <c r="Z164" s="115"/>
      <c r="AA164" s="115"/>
      <c r="AB164" s="115"/>
      <c r="AC164" s="115"/>
      <c r="AD164" s="115"/>
      <c r="AE164" s="115"/>
      <c r="AF164" s="115"/>
      <c r="AG164" s="115"/>
      <c r="AH164" s="115"/>
      <c r="AI164" s="115"/>
      <c r="AJ164" s="115"/>
      <c r="AK164" s="115"/>
      <c r="AL164" s="115"/>
      <c r="AM164" s="115"/>
      <c r="AN164" s="115"/>
    </row>
    <row r="165" spans="1:40" ht="15.75" customHeight="1">
      <c r="A165" s="114"/>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115"/>
      <c r="Z165" s="115"/>
      <c r="AA165" s="115"/>
      <c r="AB165" s="115"/>
      <c r="AC165" s="115"/>
      <c r="AD165" s="115"/>
      <c r="AE165" s="115"/>
      <c r="AF165" s="115"/>
      <c r="AG165" s="115"/>
      <c r="AH165" s="115"/>
      <c r="AI165" s="115"/>
      <c r="AJ165" s="115"/>
      <c r="AK165" s="115"/>
      <c r="AL165" s="115"/>
      <c r="AM165" s="115"/>
      <c r="AN165" s="115"/>
    </row>
    <row r="166" spans="1:40" ht="15.75" customHeight="1">
      <c r="A166" s="114"/>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115"/>
      <c r="Z166" s="115"/>
      <c r="AA166" s="115"/>
      <c r="AB166" s="115"/>
      <c r="AC166" s="115"/>
      <c r="AD166" s="115"/>
      <c r="AE166" s="115"/>
      <c r="AF166" s="115"/>
      <c r="AG166" s="115"/>
      <c r="AH166" s="115"/>
      <c r="AI166" s="115"/>
      <c r="AJ166" s="115"/>
      <c r="AK166" s="115"/>
      <c r="AL166" s="115"/>
      <c r="AM166" s="115"/>
      <c r="AN166" s="115"/>
    </row>
    <row r="167" spans="1:40" ht="15.75" customHeight="1">
      <c r="A167" s="114"/>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115"/>
      <c r="Z167" s="115"/>
      <c r="AA167" s="115"/>
      <c r="AB167" s="115"/>
      <c r="AC167" s="115"/>
      <c r="AD167" s="115"/>
      <c r="AE167" s="115"/>
      <c r="AF167" s="115"/>
      <c r="AG167" s="115"/>
      <c r="AH167" s="115"/>
      <c r="AI167" s="115"/>
      <c r="AJ167" s="115"/>
      <c r="AK167" s="115"/>
      <c r="AL167" s="115"/>
      <c r="AM167" s="115"/>
      <c r="AN167" s="115"/>
    </row>
    <row r="168" spans="1:40" ht="15.75" customHeight="1">
      <c r="A168" s="114"/>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115"/>
      <c r="Z168" s="115"/>
      <c r="AA168" s="115"/>
      <c r="AB168" s="115"/>
      <c r="AC168" s="115"/>
      <c r="AD168" s="115"/>
      <c r="AE168" s="115"/>
      <c r="AF168" s="115"/>
      <c r="AG168" s="115"/>
      <c r="AH168" s="115"/>
      <c r="AI168" s="115"/>
      <c r="AJ168" s="115"/>
      <c r="AK168" s="115"/>
      <c r="AL168" s="115"/>
      <c r="AM168" s="115"/>
      <c r="AN168" s="115"/>
    </row>
    <row r="169" spans="1:40" ht="15.75" customHeight="1">
      <c r="A169" s="114"/>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115"/>
      <c r="Z169" s="115"/>
      <c r="AA169" s="115"/>
      <c r="AB169" s="115"/>
      <c r="AC169" s="115"/>
      <c r="AD169" s="115"/>
      <c r="AE169" s="115"/>
      <c r="AF169" s="115"/>
      <c r="AG169" s="115"/>
      <c r="AH169" s="115"/>
      <c r="AI169" s="115"/>
      <c r="AJ169" s="115"/>
      <c r="AK169" s="115"/>
      <c r="AL169" s="115"/>
      <c r="AM169" s="115"/>
      <c r="AN169" s="115"/>
    </row>
    <row r="170" spans="1:40" ht="15.75" customHeight="1">
      <c r="A170" s="114"/>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115"/>
      <c r="Z170" s="115"/>
      <c r="AA170" s="115"/>
      <c r="AB170" s="115"/>
      <c r="AC170" s="115"/>
      <c r="AD170" s="115"/>
      <c r="AE170" s="115"/>
      <c r="AF170" s="115"/>
      <c r="AG170" s="115"/>
      <c r="AH170" s="115"/>
      <c r="AI170" s="115"/>
      <c r="AJ170" s="115"/>
      <c r="AK170" s="115"/>
      <c r="AL170" s="115"/>
      <c r="AM170" s="115"/>
      <c r="AN170" s="115"/>
    </row>
    <row r="171" spans="1:40" ht="15.75" customHeight="1">
      <c r="A171" s="114"/>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115"/>
      <c r="Z171" s="115"/>
      <c r="AA171" s="115"/>
      <c r="AB171" s="115"/>
      <c r="AC171" s="115"/>
      <c r="AD171" s="115"/>
      <c r="AE171" s="115"/>
      <c r="AF171" s="115"/>
      <c r="AG171" s="115"/>
      <c r="AH171" s="115"/>
      <c r="AI171" s="115"/>
      <c r="AJ171" s="115"/>
      <c r="AK171" s="115"/>
      <c r="AL171" s="115"/>
      <c r="AM171" s="115"/>
      <c r="AN171" s="115"/>
    </row>
    <row r="172" spans="1:40" ht="15.75" customHeight="1">
      <c r="A172" s="114"/>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115"/>
      <c r="Z172" s="115"/>
      <c r="AA172" s="115"/>
      <c r="AB172" s="115"/>
      <c r="AC172" s="115"/>
      <c r="AD172" s="115"/>
      <c r="AE172" s="115"/>
      <c r="AF172" s="115"/>
      <c r="AG172" s="115"/>
      <c r="AH172" s="115"/>
      <c r="AI172" s="115"/>
      <c r="AJ172" s="115"/>
      <c r="AK172" s="115"/>
      <c r="AL172" s="115"/>
      <c r="AM172" s="115"/>
      <c r="AN172" s="115"/>
    </row>
    <row r="173" spans="1:40" ht="15.75" customHeight="1">
      <c r="A173" s="114"/>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115"/>
      <c r="Z173" s="115"/>
      <c r="AA173" s="115"/>
      <c r="AB173" s="115"/>
      <c r="AC173" s="115"/>
      <c r="AD173" s="115"/>
      <c r="AE173" s="115"/>
      <c r="AF173" s="115"/>
      <c r="AG173" s="115"/>
      <c r="AH173" s="115"/>
      <c r="AI173" s="115"/>
      <c r="AJ173" s="115"/>
      <c r="AK173" s="115"/>
      <c r="AL173" s="115"/>
      <c r="AM173" s="115"/>
      <c r="AN173" s="115"/>
    </row>
    <row r="174" spans="1:40" ht="15.75" customHeight="1">
      <c r="A174" s="114"/>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115"/>
      <c r="Z174" s="115"/>
      <c r="AA174" s="115"/>
      <c r="AB174" s="115"/>
      <c r="AC174" s="115"/>
      <c r="AD174" s="115"/>
      <c r="AE174" s="115"/>
      <c r="AF174" s="115"/>
      <c r="AG174" s="115"/>
      <c r="AH174" s="115"/>
      <c r="AI174" s="115"/>
      <c r="AJ174" s="115"/>
      <c r="AK174" s="115"/>
      <c r="AL174" s="115"/>
      <c r="AM174" s="115"/>
      <c r="AN174" s="115"/>
    </row>
    <row r="175" spans="1:40" ht="15.75" customHeight="1">
      <c r="A175" s="114"/>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115"/>
      <c r="Z175" s="115"/>
      <c r="AA175" s="115"/>
      <c r="AB175" s="115"/>
      <c r="AC175" s="115"/>
      <c r="AD175" s="115"/>
      <c r="AE175" s="115"/>
      <c r="AF175" s="115"/>
      <c r="AG175" s="115"/>
      <c r="AH175" s="115"/>
      <c r="AI175" s="115"/>
      <c r="AJ175" s="115"/>
      <c r="AK175" s="115"/>
      <c r="AL175" s="115"/>
      <c r="AM175" s="115"/>
      <c r="AN175" s="115"/>
    </row>
    <row r="176" spans="1:40" ht="15.75" customHeight="1">
      <c r="A176" s="114"/>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115"/>
      <c r="Z176" s="115"/>
      <c r="AA176" s="115"/>
      <c r="AB176" s="115"/>
      <c r="AC176" s="115"/>
      <c r="AD176" s="115"/>
      <c r="AE176" s="115"/>
      <c r="AF176" s="115"/>
      <c r="AG176" s="115"/>
      <c r="AH176" s="115"/>
      <c r="AI176" s="115"/>
      <c r="AJ176" s="115"/>
      <c r="AK176" s="115"/>
      <c r="AL176" s="115"/>
      <c r="AM176" s="115"/>
      <c r="AN176" s="115"/>
    </row>
    <row r="177" spans="1:40" ht="15.75" customHeight="1">
      <c r="A177" s="114"/>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115"/>
      <c r="Z177" s="115"/>
      <c r="AA177" s="115"/>
      <c r="AB177" s="115"/>
      <c r="AC177" s="115"/>
      <c r="AD177" s="115"/>
      <c r="AE177" s="115"/>
      <c r="AF177" s="115"/>
      <c r="AG177" s="115"/>
      <c r="AH177" s="115"/>
      <c r="AI177" s="115"/>
      <c r="AJ177" s="115"/>
      <c r="AK177" s="115"/>
      <c r="AL177" s="115"/>
      <c r="AM177" s="115"/>
      <c r="AN177" s="115"/>
    </row>
    <row r="178" spans="1:40" ht="15.75" customHeight="1">
      <c r="A178" s="114"/>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115"/>
      <c r="Z178" s="115"/>
      <c r="AA178" s="115"/>
      <c r="AB178" s="115"/>
      <c r="AC178" s="115"/>
      <c r="AD178" s="115"/>
      <c r="AE178" s="115"/>
      <c r="AF178" s="115"/>
      <c r="AG178" s="115"/>
      <c r="AH178" s="115"/>
      <c r="AI178" s="115"/>
      <c r="AJ178" s="115"/>
      <c r="AK178" s="115"/>
      <c r="AL178" s="115"/>
      <c r="AM178" s="115"/>
      <c r="AN178" s="115"/>
    </row>
    <row r="179" spans="1:40" ht="15.75" customHeight="1">
      <c r="A179" s="114"/>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115"/>
      <c r="Z179" s="115"/>
      <c r="AA179" s="115"/>
      <c r="AB179" s="115"/>
      <c r="AC179" s="115"/>
      <c r="AD179" s="115"/>
      <c r="AE179" s="115"/>
      <c r="AF179" s="115"/>
      <c r="AG179" s="115"/>
      <c r="AH179" s="115"/>
      <c r="AI179" s="115"/>
      <c r="AJ179" s="115"/>
      <c r="AK179" s="115"/>
      <c r="AL179" s="115"/>
      <c r="AM179" s="115"/>
      <c r="AN179" s="115"/>
    </row>
    <row r="180" spans="1:40" ht="15.75" customHeight="1">
      <c r="A180" s="114"/>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115"/>
      <c r="Z180" s="115"/>
      <c r="AA180" s="115"/>
      <c r="AB180" s="115"/>
      <c r="AC180" s="115"/>
      <c r="AD180" s="115"/>
      <c r="AE180" s="115"/>
      <c r="AF180" s="115"/>
      <c r="AG180" s="115"/>
      <c r="AH180" s="115"/>
      <c r="AI180" s="115"/>
      <c r="AJ180" s="115"/>
      <c r="AK180" s="115"/>
      <c r="AL180" s="115"/>
      <c r="AM180" s="115"/>
      <c r="AN180" s="115"/>
    </row>
    <row r="181" spans="1:40" ht="15.75" customHeight="1">
      <c r="A181" s="114"/>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115"/>
      <c r="Z181" s="115"/>
      <c r="AA181" s="115"/>
      <c r="AB181" s="115"/>
      <c r="AC181" s="115"/>
      <c r="AD181" s="115"/>
      <c r="AE181" s="115"/>
      <c r="AF181" s="115"/>
      <c r="AG181" s="115"/>
      <c r="AH181" s="115"/>
      <c r="AI181" s="115"/>
      <c r="AJ181" s="115"/>
      <c r="AK181" s="115"/>
      <c r="AL181" s="115"/>
      <c r="AM181" s="115"/>
      <c r="AN181" s="115"/>
    </row>
    <row r="182" spans="1:40" ht="15.75" customHeight="1">
      <c r="A182" s="114"/>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115"/>
      <c r="Z182" s="115"/>
      <c r="AA182" s="115"/>
      <c r="AB182" s="115"/>
      <c r="AC182" s="115"/>
      <c r="AD182" s="115"/>
      <c r="AE182" s="115"/>
      <c r="AF182" s="115"/>
      <c r="AG182" s="115"/>
      <c r="AH182" s="115"/>
      <c r="AI182" s="115"/>
      <c r="AJ182" s="115"/>
      <c r="AK182" s="115"/>
      <c r="AL182" s="115"/>
      <c r="AM182" s="115"/>
      <c r="AN182" s="115"/>
    </row>
    <row r="183" spans="1:40" ht="15.75" customHeight="1">
      <c r="A183" s="114"/>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115"/>
      <c r="Z183" s="115"/>
      <c r="AA183" s="115"/>
      <c r="AB183" s="115"/>
      <c r="AC183" s="115"/>
      <c r="AD183" s="115"/>
      <c r="AE183" s="115"/>
      <c r="AF183" s="115"/>
      <c r="AG183" s="115"/>
      <c r="AH183" s="115"/>
      <c r="AI183" s="115"/>
      <c r="AJ183" s="115"/>
      <c r="AK183" s="115"/>
      <c r="AL183" s="115"/>
      <c r="AM183" s="115"/>
      <c r="AN183" s="115"/>
    </row>
    <row r="184" spans="1:40" ht="15.75" customHeight="1">
      <c r="A184" s="114"/>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115"/>
      <c r="Z184" s="115"/>
      <c r="AA184" s="115"/>
      <c r="AB184" s="115"/>
      <c r="AC184" s="115"/>
      <c r="AD184" s="115"/>
      <c r="AE184" s="115"/>
      <c r="AF184" s="115"/>
      <c r="AG184" s="115"/>
      <c r="AH184" s="115"/>
      <c r="AI184" s="115"/>
      <c r="AJ184" s="115"/>
      <c r="AK184" s="115"/>
      <c r="AL184" s="115"/>
      <c r="AM184" s="115"/>
      <c r="AN184" s="115"/>
    </row>
    <row r="185" spans="1:40" ht="15.75" customHeight="1">
      <c r="A185" s="114"/>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115"/>
      <c r="Z185" s="115"/>
      <c r="AA185" s="115"/>
      <c r="AB185" s="115"/>
      <c r="AC185" s="115"/>
      <c r="AD185" s="115"/>
      <c r="AE185" s="115"/>
      <c r="AF185" s="115"/>
      <c r="AG185" s="115"/>
      <c r="AH185" s="115"/>
      <c r="AI185" s="115"/>
      <c r="AJ185" s="115"/>
      <c r="AK185" s="115"/>
      <c r="AL185" s="115"/>
      <c r="AM185" s="115"/>
      <c r="AN185" s="115"/>
    </row>
    <row r="186" spans="1:40" ht="15.75" customHeight="1">
      <c r="A186" s="114"/>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115"/>
      <c r="Z186" s="115"/>
      <c r="AA186" s="115"/>
      <c r="AB186" s="115"/>
      <c r="AC186" s="115"/>
      <c r="AD186" s="115"/>
      <c r="AE186" s="115"/>
      <c r="AF186" s="115"/>
      <c r="AG186" s="115"/>
      <c r="AH186" s="115"/>
      <c r="AI186" s="115"/>
      <c r="AJ186" s="115"/>
      <c r="AK186" s="115"/>
      <c r="AL186" s="115"/>
      <c r="AM186" s="115"/>
      <c r="AN186" s="115"/>
    </row>
    <row r="187" spans="1:40" ht="15.75" customHeight="1">
      <c r="A187" s="114"/>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115"/>
      <c r="Z187" s="115"/>
      <c r="AA187" s="115"/>
      <c r="AB187" s="115"/>
      <c r="AC187" s="115"/>
      <c r="AD187" s="115"/>
      <c r="AE187" s="115"/>
      <c r="AF187" s="115"/>
      <c r="AG187" s="115"/>
      <c r="AH187" s="115"/>
      <c r="AI187" s="115"/>
      <c r="AJ187" s="115"/>
      <c r="AK187" s="115"/>
      <c r="AL187" s="115"/>
      <c r="AM187" s="115"/>
      <c r="AN187" s="115"/>
    </row>
    <row r="188" spans="1:40" ht="15.75" customHeight="1">
      <c r="A188" s="114"/>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115"/>
      <c r="Z188" s="115"/>
      <c r="AA188" s="115"/>
      <c r="AB188" s="115"/>
      <c r="AC188" s="115"/>
      <c r="AD188" s="115"/>
      <c r="AE188" s="115"/>
      <c r="AF188" s="115"/>
      <c r="AG188" s="115"/>
      <c r="AH188" s="115"/>
      <c r="AI188" s="115"/>
      <c r="AJ188" s="115"/>
      <c r="AK188" s="115"/>
      <c r="AL188" s="115"/>
      <c r="AM188" s="115"/>
      <c r="AN188" s="115"/>
    </row>
    <row r="189" spans="1:40" ht="15.75" customHeight="1">
      <c r="A189" s="114"/>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115"/>
      <c r="Z189" s="115"/>
      <c r="AA189" s="115"/>
      <c r="AB189" s="115"/>
      <c r="AC189" s="115"/>
      <c r="AD189" s="115"/>
      <c r="AE189" s="115"/>
      <c r="AF189" s="115"/>
      <c r="AG189" s="115"/>
      <c r="AH189" s="115"/>
      <c r="AI189" s="115"/>
      <c r="AJ189" s="115"/>
      <c r="AK189" s="115"/>
      <c r="AL189" s="115"/>
      <c r="AM189" s="115"/>
      <c r="AN189" s="115"/>
    </row>
    <row r="190" spans="1:40" ht="15.75" customHeight="1">
      <c r="A190" s="114"/>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115"/>
      <c r="Z190" s="115"/>
      <c r="AA190" s="115"/>
      <c r="AB190" s="115"/>
      <c r="AC190" s="115"/>
      <c r="AD190" s="115"/>
      <c r="AE190" s="115"/>
      <c r="AF190" s="115"/>
      <c r="AG190" s="115"/>
      <c r="AH190" s="115"/>
      <c r="AI190" s="115"/>
      <c r="AJ190" s="115"/>
      <c r="AK190" s="115"/>
      <c r="AL190" s="115"/>
      <c r="AM190" s="115"/>
      <c r="AN190" s="115"/>
    </row>
    <row r="191" spans="1:40" ht="15.75" customHeight="1">
      <c r="A191" s="114"/>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115"/>
      <c r="Z191" s="115"/>
      <c r="AA191" s="115"/>
      <c r="AB191" s="115"/>
      <c r="AC191" s="115"/>
      <c r="AD191" s="115"/>
      <c r="AE191" s="115"/>
      <c r="AF191" s="115"/>
      <c r="AG191" s="115"/>
      <c r="AH191" s="115"/>
      <c r="AI191" s="115"/>
      <c r="AJ191" s="115"/>
      <c r="AK191" s="115"/>
      <c r="AL191" s="115"/>
      <c r="AM191" s="115"/>
      <c r="AN191" s="115"/>
    </row>
    <row r="192" spans="1:40" ht="15.75" customHeight="1">
      <c r="A192" s="114"/>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115"/>
      <c r="Z192" s="115"/>
      <c r="AA192" s="115"/>
      <c r="AB192" s="115"/>
      <c r="AC192" s="115"/>
      <c r="AD192" s="115"/>
      <c r="AE192" s="115"/>
      <c r="AF192" s="115"/>
      <c r="AG192" s="115"/>
      <c r="AH192" s="115"/>
      <c r="AI192" s="115"/>
      <c r="AJ192" s="115"/>
      <c r="AK192" s="115"/>
      <c r="AL192" s="115"/>
      <c r="AM192" s="115"/>
      <c r="AN192" s="115"/>
    </row>
    <row r="193" spans="1:40" ht="15.75" customHeight="1">
      <c r="A193" s="114"/>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115"/>
      <c r="Z193" s="115"/>
      <c r="AA193" s="115"/>
      <c r="AB193" s="115"/>
      <c r="AC193" s="115"/>
      <c r="AD193" s="115"/>
      <c r="AE193" s="115"/>
      <c r="AF193" s="115"/>
      <c r="AG193" s="115"/>
      <c r="AH193" s="115"/>
      <c r="AI193" s="115"/>
      <c r="AJ193" s="115"/>
      <c r="AK193" s="115"/>
      <c r="AL193" s="115"/>
      <c r="AM193" s="115"/>
      <c r="AN193" s="115"/>
    </row>
    <row r="194" spans="1:40" ht="15.75" customHeight="1">
      <c r="A194" s="114"/>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115"/>
      <c r="Z194" s="115"/>
      <c r="AA194" s="115"/>
      <c r="AB194" s="115"/>
      <c r="AC194" s="115"/>
      <c r="AD194" s="115"/>
      <c r="AE194" s="115"/>
      <c r="AF194" s="115"/>
      <c r="AG194" s="115"/>
      <c r="AH194" s="115"/>
      <c r="AI194" s="115"/>
      <c r="AJ194" s="115"/>
      <c r="AK194" s="115"/>
      <c r="AL194" s="115"/>
      <c r="AM194" s="115"/>
      <c r="AN194" s="115"/>
    </row>
    <row r="195" spans="1:40" ht="15.75" customHeight="1">
      <c r="A195" s="114"/>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115"/>
      <c r="Z195" s="115"/>
      <c r="AA195" s="115"/>
      <c r="AB195" s="115"/>
      <c r="AC195" s="115"/>
      <c r="AD195" s="115"/>
      <c r="AE195" s="115"/>
      <c r="AF195" s="115"/>
      <c r="AG195" s="115"/>
      <c r="AH195" s="115"/>
      <c r="AI195" s="115"/>
      <c r="AJ195" s="115"/>
      <c r="AK195" s="115"/>
      <c r="AL195" s="115"/>
      <c r="AM195" s="115"/>
      <c r="AN195" s="115"/>
    </row>
    <row r="196" spans="1:40" ht="15.75" customHeight="1">
      <c r="A196" s="114"/>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115"/>
      <c r="Z196" s="115"/>
      <c r="AA196" s="115"/>
      <c r="AB196" s="115"/>
      <c r="AC196" s="115"/>
      <c r="AD196" s="115"/>
      <c r="AE196" s="115"/>
      <c r="AF196" s="115"/>
      <c r="AG196" s="115"/>
      <c r="AH196" s="115"/>
      <c r="AI196" s="115"/>
      <c r="AJ196" s="115"/>
      <c r="AK196" s="115"/>
      <c r="AL196" s="115"/>
      <c r="AM196" s="115"/>
      <c r="AN196" s="115"/>
    </row>
    <row r="197" spans="1:40" ht="15.75" customHeight="1">
      <c r="A197" s="114"/>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115"/>
      <c r="Z197" s="115"/>
      <c r="AA197" s="115"/>
      <c r="AB197" s="115"/>
      <c r="AC197" s="115"/>
      <c r="AD197" s="115"/>
      <c r="AE197" s="115"/>
      <c r="AF197" s="115"/>
      <c r="AG197" s="115"/>
      <c r="AH197" s="115"/>
      <c r="AI197" s="115"/>
      <c r="AJ197" s="115"/>
      <c r="AK197" s="115"/>
      <c r="AL197" s="115"/>
      <c r="AM197" s="115"/>
      <c r="AN197" s="115"/>
    </row>
    <row r="198" spans="1:40" ht="15.75" customHeight="1">
      <c r="A198" s="114"/>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115"/>
      <c r="Z198" s="115"/>
      <c r="AA198" s="115"/>
      <c r="AB198" s="115"/>
      <c r="AC198" s="115"/>
      <c r="AD198" s="115"/>
      <c r="AE198" s="115"/>
      <c r="AF198" s="115"/>
      <c r="AG198" s="115"/>
      <c r="AH198" s="115"/>
      <c r="AI198" s="115"/>
      <c r="AJ198" s="115"/>
      <c r="AK198" s="115"/>
      <c r="AL198" s="115"/>
      <c r="AM198" s="115"/>
      <c r="AN198" s="115"/>
    </row>
    <row r="199" spans="1:40" ht="15.75" customHeight="1">
      <c r="A199" s="114"/>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115"/>
      <c r="Z199" s="115"/>
      <c r="AA199" s="115"/>
      <c r="AB199" s="115"/>
      <c r="AC199" s="115"/>
      <c r="AD199" s="115"/>
      <c r="AE199" s="115"/>
      <c r="AF199" s="115"/>
      <c r="AG199" s="115"/>
      <c r="AH199" s="115"/>
      <c r="AI199" s="115"/>
      <c r="AJ199" s="115"/>
      <c r="AK199" s="115"/>
      <c r="AL199" s="115"/>
      <c r="AM199" s="115"/>
      <c r="AN199" s="115"/>
    </row>
    <row r="200" spans="1:40" ht="15.75" customHeight="1">
      <c r="A200" s="114"/>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115"/>
      <c r="Z200" s="115"/>
      <c r="AA200" s="115"/>
      <c r="AB200" s="115"/>
      <c r="AC200" s="115"/>
      <c r="AD200" s="115"/>
      <c r="AE200" s="115"/>
      <c r="AF200" s="115"/>
      <c r="AG200" s="115"/>
      <c r="AH200" s="115"/>
      <c r="AI200" s="115"/>
      <c r="AJ200" s="115"/>
      <c r="AK200" s="115"/>
      <c r="AL200" s="115"/>
      <c r="AM200" s="115"/>
      <c r="AN200" s="115"/>
    </row>
    <row r="201" spans="1:40" ht="15.75" customHeight="1">
      <c r="A201" s="114"/>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115"/>
      <c r="Z201" s="115"/>
      <c r="AA201" s="115"/>
      <c r="AB201" s="115"/>
      <c r="AC201" s="115"/>
      <c r="AD201" s="115"/>
      <c r="AE201" s="115"/>
      <c r="AF201" s="115"/>
      <c r="AG201" s="115"/>
      <c r="AH201" s="115"/>
      <c r="AI201" s="115"/>
      <c r="AJ201" s="115"/>
      <c r="AK201" s="115"/>
      <c r="AL201" s="115"/>
      <c r="AM201" s="115"/>
      <c r="AN201" s="115"/>
    </row>
    <row r="202" spans="1:40" ht="15.75" customHeight="1">
      <c r="A202" s="114"/>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115"/>
      <c r="Z202" s="115"/>
      <c r="AA202" s="115"/>
      <c r="AB202" s="115"/>
      <c r="AC202" s="115"/>
      <c r="AD202" s="115"/>
      <c r="AE202" s="115"/>
      <c r="AF202" s="115"/>
      <c r="AG202" s="115"/>
      <c r="AH202" s="115"/>
      <c r="AI202" s="115"/>
      <c r="AJ202" s="115"/>
      <c r="AK202" s="115"/>
      <c r="AL202" s="115"/>
      <c r="AM202" s="115"/>
      <c r="AN202" s="115"/>
    </row>
    <row r="203" spans="1:40" ht="15.75" customHeight="1">
      <c r="A203" s="114"/>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115"/>
      <c r="Z203" s="115"/>
      <c r="AA203" s="115"/>
      <c r="AB203" s="115"/>
      <c r="AC203" s="115"/>
      <c r="AD203" s="115"/>
      <c r="AE203" s="115"/>
      <c r="AF203" s="115"/>
      <c r="AG203" s="115"/>
      <c r="AH203" s="115"/>
      <c r="AI203" s="115"/>
      <c r="AJ203" s="115"/>
      <c r="AK203" s="115"/>
      <c r="AL203" s="115"/>
      <c r="AM203" s="115"/>
      <c r="AN203" s="115"/>
    </row>
    <row r="204" spans="1:40" ht="15.75" customHeight="1">
      <c r="A204" s="114"/>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115"/>
      <c r="Z204" s="115"/>
      <c r="AA204" s="115"/>
      <c r="AB204" s="115"/>
      <c r="AC204" s="115"/>
      <c r="AD204" s="115"/>
      <c r="AE204" s="115"/>
      <c r="AF204" s="115"/>
      <c r="AG204" s="115"/>
      <c r="AH204" s="115"/>
      <c r="AI204" s="115"/>
      <c r="AJ204" s="115"/>
      <c r="AK204" s="115"/>
      <c r="AL204" s="115"/>
      <c r="AM204" s="115"/>
      <c r="AN204" s="115"/>
    </row>
    <row r="205" spans="1:40" ht="15.75" customHeight="1">
      <c r="A205" s="114"/>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115"/>
      <c r="Z205" s="115"/>
      <c r="AA205" s="115"/>
      <c r="AB205" s="115"/>
      <c r="AC205" s="115"/>
      <c r="AD205" s="115"/>
      <c r="AE205" s="115"/>
      <c r="AF205" s="115"/>
      <c r="AG205" s="115"/>
      <c r="AH205" s="115"/>
      <c r="AI205" s="115"/>
      <c r="AJ205" s="115"/>
      <c r="AK205" s="115"/>
      <c r="AL205" s="115"/>
      <c r="AM205" s="115"/>
      <c r="AN205" s="115"/>
    </row>
    <row r="206" spans="1:40" ht="15.75" customHeight="1">
      <c r="A206" s="114"/>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115"/>
      <c r="Z206" s="115"/>
      <c r="AA206" s="115"/>
      <c r="AB206" s="115"/>
      <c r="AC206" s="115"/>
      <c r="AD206" s="115"/>
      <c r="AE206" s="115"/>
      <c r="AF206" s="115"/>
      <c r="AG206" s="115"/>
      <c r="AH206" s="115"/>
      <c r="AI206" s="115"/>
      <c r="AJ206" s="115"/>
      <c r="AK206" s="115"/>
      <c r="AL206" s="115"/>
      <c r="AM206" s="115"/>
      <c r="AN206" s="115"/>
    </row>
    <row r="207" spans="1:40" ht="15.75" customHeight="1">
      <c r="A207" s="114"/>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115"/>
      <c r="Z207" s="115"/>
      <c r="AA207" s="115"/>
      <c r="AB207" s="115"/>
      <c r="AC207" s="115"/>
      <c r="AD207" s="115"/>
      <c r="AE207" s="115"/>
      <c r="AF207" s="115"/>
      <c r="AG207" s="115"/>
      <c r="AH207" s="115"/>
      <c r="AI207" s="115"/>
      <c r="AJ207" s="115"/>
      <c r="AK207" s="115"/>
      <c r="AL207" s="115"/>
      <c r="AM207" s="115"/>
      <c r="AN207" s="115"/>
    </row>
    <row r="208" spans="1:40" ht="15.75" customHeight="1">
      <c r="A208" s="114"/>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115"/>
      <c r="Z208" s="115"/>
      <c r="AA208" s="115"/>
      <c r="AB208" s="115"/>
      <c r="AC208" s="115"/>
      <c r="AD208" s="115"/>
      <c r="AE208" s="115"/>
      <c r="AF208" s="115"/>
      <c r="AG208" s="115"/>
      <c r="AH208" s="115"/>
      <c r="AI208" s="115"/>
      <c r="AJ208" s="115"/>
      <c r="AK208" s="115"/>
      <c r="AL208" s="115"/>
      <c r="AM208" s="115"/>
      <c r="AN208" s="115"/>
    </row>
    <row r="209" spans="1:40" ht="15.75" customHeight="1">
      <c r="A209" s="114"/>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115"/>
      <c r="Z209" s="115"/>
      <c r="AA209" s="115"/>
      <c r="AB209" s="115"/>
      <c r="AC209" s="115"/>
      <c r="AD209" s="115"/>
      <c r="AE209" s="115"/>
      <c r="AF209" s="115"/>
      <c r="AG209" s="115"/>
      <c r="AH209" s="115"/>
      <c r="AI209" s="115"/>
      <c r="AJ209" s="115"/>
      <c r="AK209" s="115"/>
      <c r="AL209" s="115"/>
      <c r="AM209" s="115"/>
      <c r="AN209" s="115"/>
    </row>
    <row r="210" spans="1:40" ht="15.75" customHeight="1">
      <c r="A210" s="114"/>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115"/>
      <c r="Z210" s="115"/>
      <c r="AA210" s="115"/>
      <c r="AB210" s="115"/>
      <c r="AC210" s="115"/>
      <c r="AD210" s="115"/>
      <c r="AE210" s="115"/>
      <c r="AF210" s="115"/>
      <c r="AG210" s="115"/>
      <c r="AH210" s="115"/>
      <c r="AI210" s="115"/>
      <c r="AJ210" s="115"/>
      <c r="AK210" s="115"/>
      <c r="AL210" s="115"/>
      <c r="AM210" s="115"/>
      <c r="AN210" s="115"/>
    </row>
    <row r="211" spans="1:40" ht="15.75" customHeight="1">
      <c r="A211" s="114"/>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115"/>
      <c r="Z211" s="115"/>
      <c r="AA211" s="115"/>
      <c r="AB211" s="115"/>
      <c r="AC211" s="115"/>
      <c r="AD211" s="115"/>
      <c r="AE211" s="115"/>
      <c r="AF211" s="115"/>
      <c r="AG211" s="115"/>
      <c r="AH211" s="115"/>
      <c r="AI211" s="115"/>
      <c r="AJ211" s="115"/>
      <c r="AK211" s="115"/>
      <c r="AL211" s="115"/>
      <c r="AM211" s="115"/>
      <c r="AN211" s="115"/>
    </row>
    <row r="212" spans="1:40" ht="15.75" customHeight="1">
      <c r="A212" s="114"/>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115"/>
      <c r="Z212" s="115"/>
      <c r="AA212" s="115"/>
      <c r="AB212" s="115"/>
      <c r="AC212" s="115"/>
      <c r="AD212" s="115"/>
      <c r="AE212" s="115"/>
      <c r="AF212" s="115"/>
      <c r="AG212" s="115"/>
      <c r="AH212" s="115"/>
      <c r="AI212" s="115"/>
      <c r="AJ212" s="115"/>
      <c r="AK212" s="115"/>
      <c r="AL212" s="115"/>
      <c r="AM212" s="115"/>
      <c r="AN212" s="115"/>
    </row>
    <row r="213" spans="1:40" ht="15.75" customHeight="1">
      <c r="A213" s="114"/>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115"/>
      <c r="Z213" s="115"/>
      <c r="AA213" s="115"/>
      <c r="AB213" s="115"/>
      <c r="AC213" s="115"/>
      <c r="AD213" s="115"/>
      <c r="AE213" s="115"/>
      <c r="AF213" s="115"/>
      <c r="AG213" s="115"/>
      <c r="AH213" s="115"/>
      <c r="AI213" s="115"/>
      <c r="AJ213" s="115"/>
      <c r="AK213" s="115"/>
      <c r="AL213" s="115"/>
      <c r="AM213" s="115"/>
      <c r="AN213" s="115"/>
    </row>
    <row r="214" spans="1:40" ht="15.75" customHeight="1">
      <c r="A214" s="114"/>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115"/>
      <c r="Z214" s="115"/>
      <c r="AA214" s="115"/>
      <c r="AB214" s="115"/>
      <c r="AC214" s="115"/>
      <c r="AD214" s="115"/>
      <c r="AE214" s="115"/>
      <c r="AF214" s="115"/>
      <c r="AG214" s="115"/>
      <c r="AH214" s="115"/>
      <c r="AI214" s="115"/>
      <c r="AJ214" s="115"/>
      <c r="AK214" s="115"/>
      <c r="AL214" s="115"/>
      <c r="AM214" s="115"/>
      <c r="AN214" s="115"/>
    </row>
    <row r="215" spans="1:40" ht="15.75" customHeight="1">
      <c r="A215" s="114"/>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115"/>
      <c r="Z215" s="115"/>
      <c r="AA215" s="115"/>
      <c r="AB215" s="115"/>
      <c r="AC215" s="115"/>
      <c r="AD215" s="115"/>
      <c r="AE215" s="115"/>
      <c r="AF215" s="115"/>
      <c r="AG215" s="115"/>
      <c r="AH215" s="115"/>
      <c r="AI215" s="115"/>
      <c r="AJ215" s="115"/>
      <c r="AK215" s="115"/>
      <c r="AL215" s="115"/>
      <c r="AM215" s="115"/>
      <c r="AN215" s="115"/>
    </row>
    <row r="216" spans="1:40" ht="15.75" customHeight="1">
      <c r="A216" s="114"/>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115"/>
      <c r="Z216" s="115"/>
      <c r="AA216" s="115"/>
      <c r="AB216" s="115"/>
      <c r="AC216" s="115"/>
      <c r="AD216" s="115"/>
      <c r="AE216" s="115"/>
      <c r="AF216" s="115"/>
      <c r="AG216" s="115"/>
      <c r="AH216" s="115"/>
      <c r="AI216" s="115"/>
      <c r="AJ216" s="115"/>
      <c r="AK216" s="115"/>
      <c r="AL216" s="115"/>
      <c r="AM216" s="115"/>
      <c r="AN216" s="115"/>
    </row>
    <row r="217" spans="1:40" ht="15.75" customHeight="1">
      <c r="A217" s="114"/>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115"/>
      <c r="Z217" s="115"/>
      <c r="AA217" s="115"/>
      <c r="AB217" s="115"/>
      <c r="AC217" s="115"/>
      <c r="AD217" s="115"/>
      <c r="AE217" s="115"/>
      <c r="AF217" s="115"/>
      <c r="AG217" s="115"/>
      <c r="AH217" s="115"/>
      <c r="AI217" s="115"/>
      <c r="AJ217" s="115"/>
      <c r="AK217" s="115"/>
      <c r="AL217" s="115"/>
      <c r="AM217" s="115"/>
      <c r="AN217" s="115"/>
    </row>
    <row r="218" spans="1:40" ht="15.75" customHeight="1">
      <c r="A218" s="114"/>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115"/>
      <c r="Z218" s="115"/>
      <c r="AA218" s="115"/>
      <c r="AB218" s="115"/>
      <c r="AC218" s="115"/>
      <c r="AD218" s="115"/>
      <c r="AE218" s="115"/>
      <c r="AF218" s="115"/>
      <c r="AG218" s="115"/>
      <c r="AH218" s="115"/>
      <c r="AI218" s="115"/>
      <c r="AJ218" s="115"/>
      <c r="AK218" s="115"/>
      <c r="AL218" s="115"/>
      <c r="AM218" s="115"/>
      <c r="AN218" s="115"/>
    </row>
    <row r="219" spans="1:40" ht="15.75" customHeight="1">
      <c r="A219" s="114"/>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115"/>
      <c r="Z219" s="115"/>
      <c r="AA219" s="115"/>
      <c r="AB219" s="115"/>
      <c r="AC219" s="115"/>
      <c r="AD219" s="115"/>
      <c r="AE219" s="115"/>
      <c r="AF219" s="115"/>
      <c r="AG219" s="115"/>
      <c r="AH219" s="115"/>
      <c r="AI219" s="115"/>
      <c r="AJ219" s="115"/>
      <c r="AK219" s="115"/>
      <c r="AL219" s="115"/>
      <c r="AM219" s="115"/>
      <c r="AN219" s="115"/>
    </row>
    <row r="220" spans="1:40" ht="15.75" customHeight="1">
      <c r="A220" s="114"/>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115"/>
      <c r="Z220" s="115"/>
      <c r="AA220" s="115"/>
      <c r="AB220" s="115"/>
      <c r="AC220" s="115"/>
      <c r="AD220" s="115"/>
      <c r="AE220" s="115"/>
      <c r="AF220" s="115"/>
      <c r="AG220" s="115"/>
      <c r="AH220" s="115"/>
      <c r="AI220" s="115"/>
      <c r="AJ220" s="115"/>
      <c r="AK220" s="115"/>
      <c r="AL220" s="115"/>
      <c r="AM220" s="115"/>
      <c r="AN220" s="115"/>
    </row>
    <row r="221" spans="1:40" ht="15.75" customHeight="1">
      <c r="A221" s="114"/>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115"/>
      <c r="Z221" s="115"/>
      <c r="AA221" s="115"/>
      <c r="AB221" s="115"/>
      <c r="AC221" s="115"/>
      <c r="AD221" s="115"/>
      <c r="AE221" s="115"/>
      <c r="AF221" s="115"/>
      <c r="AG221" s="115"/>
      <c r="AH221" s="115"/>
      <c r="AI221" s="115"/>
      <c r="AJ221" s="115"/>
      <c r="AK221" s="115"/>
      <c r="AL221" s="115"/>
      <c r="AM221" s="115"/>
      <c r="AN221" s="115"/>
    </row>
    <row r="222" spans="1:40" ht="15.75" customHeight="1">
      <c r="A222" s="114"/>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115"/>
      <c r="Z222" s="115"/>
      <c r="AA222" s="115"/>
      <c r="AB222" s="115"/>
      <c r="AC222" s="115"/>
      <c r="AD222" s="115"/>
      <c r="AE222" s="115"/>
      <c r="AF222" s="115"/>
      <c r="AG222" s="115"/>
      <c r="AH222" s="115"/>
      <c r="AI222" s="115"/>
      <c r="AJ222" s="115"/>
      <c r="AK222" s="115"/>
      <c r="AL222" s="115"/>
      <c r="AM222" s="115"/>
      <c r="AN222" s="115"/>
    </row>
    <row r="223" spans="1:40" ht="15.75" customHeight="1">
      <c r="A223" s="114"/>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115"/>
      <c r="Z223" s="115"/>
      <c r="AA223" s="115"/>
      <c r="AB223" s="115"/>
      <c r="AC223" s="115"/>
      <c r="AD223" s="115"/>
      <c r="AE223" s="115"/>
      <c r="AF223" s="115"/>
      <c r="AG223" s="115"/>
      <c r="AH223" s="115"/>
      <c r="AI223" s="115"/>
      <c r="AJ223" s="115"/>
      <c r="AK223" s="115"/>
      <c r="AL223" s="115"/>
      <c r="AM223" s="115"/>
      <c r="AN223" s="115"/>
    </row>
    <row r="224" spans="1:40" ht="15.75"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row>
    <row r="225" spans="1:40" ht="15.75"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row>
    <row r="226" spans="1:40" ht="15.75"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row>
    <row r="227" spans="1:40" ht="15.75"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5"/>
      <c r="AL227" s="115"/>
      <c r="AM227" s="115"/>
      <c r="AN227" s="115"/>
    </row>
    <row r="228" spans="1:40" ht="15.75"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row>
    <row r="229" spans="1:40" ht="15.75"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row>
    <row r="230" spans="1:40" ht="15.75" customHeigh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row>
    <row r="231" spans="1:40" ht="15.75" customHeigh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5"/>
      <c r="AL231" s="115"/>
      <c r="AM231" s="115"/>
      <c r="AN231" s="115"/>
    </row>
    <row r="232" spans="1:40" ht="15.75" customHeigh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c r="AG232" s="115"/>
      <c r="AH232" s="115"/>
      <c r="AI232" s="115"/>
      <c r="AJ232" s="115"/>
      <c r="AK232" s="115"/>
      <c r="AL232" s="115"/>
      <c r="AM232" s="115"/>
      <c r="AN232" s="115"/>
    </row>
    <row r="233" spans="1:40" ht="15.75" customHeigh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115"/>
      <c r="AN233" s="115"/>
    </row>
    <row r="234" spans="1:40" ht="15.75" customHeigh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115"/>
      <c r="AL234" s="115"/>
      <c r="AM234" s="115"/>
      <c r="AN234" s="115"/>
    </row>
    <row r="235" spans="1:40" ht="15.75" customHeigh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15"/>
    </row>
    <row r="236" spans="1:40" ht="15.75" customHeigh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row>
    <row r="237" spans="1:40" ht="15.75" customHeigh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row>
    <row r="238" spans="1:40" ht="15.75" customHeigh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row>
    <row r="239" spans="1:40" ht="15.75" customHeigh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row>
    <row r="240" spans="1:40" ht="15.75" customHeigh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row>
    <row r="241" spans="1:40" ht="15.75"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row>
    <row r="242" spans="1:40" ht="15.75"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row>
    <row r="243" spans="1:40" ht="15.75"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row>
    <row r="244" spans="1:40" ht="15.75"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row>
    <row r="245" spans="1:40" ht="15.75"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row>
    <row r="246" spans="1:40" ht="15.75"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row>
    <row r="247" spans="1:40" ht="15.75"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row>
    <row r="248" spans="1:40" ht="15.75"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row>
    <row r="249" spans="1:40" ht="15.75"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row>
    <row r="250" spans="1:40" ht="15.75"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row>
    <row r="251" spans="1:40" ht="15.75"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row>
    <row r="252" spans="1:40" ht="15.75"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row>
    <row r="253" spans="1:40" ht="15.75"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row>
    <row r="254" spans="1:40" ht="15.75"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115"/>
      <c r="AN254" s="115"/>
    </row>
    <row r="255" spans="1:40" ht="15.75"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row>
    <row r="256" spans="1:40" ht="15.75"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115"/>
      <c r="AN256" s="115"/>
    </row>
    <row r="257" spans="1:40" ht="15.75"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row>
    <row r="258" spans="1:40" ht="15.75"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row>
    <row r="259" spans="1:40" ht="15.75"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row>
    <row r="260" spans="1:40" ht="15.75"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5"/>
      <c r="AL260" s="115"/>
      <c r="AM260" s="115"/>
      <c r="AN260" s="115"/>
    </row>
    <row r="261" spans="1:40" ht="15.75"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5"/>
    </row>
    <row r="262" spans="1:40" ht="15.75"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5"/>
      <c r="AL262" s="115"/>
      <c r="AM262" s="115"/>
      <c r="AN262" s="115"/>
    </row>
    <row r="263" spans="1:40" ht="15.7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15"/>
    </row>
    <row r="264" spans="1:40" ht="15.75"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row>
    <row r="265" spans="1:40" ht="15.75"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5"/>
      <c r="AL265" s="115"/>
      <c r="AM265" s="115"/>
      <c r="AN265" s="115"/>
    </row>
    <row r="266" spans="1:40" ht="15.75"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row>
    <row r="267" spans="1:40" ht="15.75"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row>
    <row r="268" spans="1:40" ht="15.75"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row>
    <row r="269" spans="1:40" ht="15.75"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c r="AL269" s="115"/>
      <c r="AM269" s="115"/>
      <c r="AN269" s="115"/>
    </row>
    <row r="270" spans="1:40" ht="15.75"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5"/>
      <c r="AL270" s="115"/>
      <c r="AM270" s="115"/>
      <c r="AN270" s="115"/>
    </row>
    <row r="271" spans="1:40" ht="15.75"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15"/>
    </row>
    <row r="272" spans="1:40" ht="15.75"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5"/>
      <c r="AL272" s="115"/>
      <c r="AM272" s="115"/>
      <c r="AN272" s="115"/>
    </row>
    <row r="273" spans="1:40" ht="15.75"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5"/>
      <c r="AL273" s="115"/>
      <c r="AM273" s="115"/>
      <c r="AN273" s="115"/>
    </row>
    <row r="274" spans="1:40" ht="15.75"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row>
    <row r="275" spans="1:40" ht="15.75"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15"/>
    </row>
    <row r="276" spans="1:40" ht="15.75"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5"/>
      <c r="AL276" s="115"/>
      <c r="AM276" s="115"/>
      <c r="AN276" s="115"/>
    </row>
    <row r="277" spans="1:40" ht="15.75"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5"/>
      <c r="AL277" s="115"/>
      <c r="AM277" s="115"/>
      <c r="AN277" s="115"/>
    </row>
    <row r="278" spans="1:40" ht="15.7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5"/>
      <c r="AL278" s="115"/>
      <c r="AM278" s="115"/>
      <c r="AN278" s="115"/>
    </row>
    <row r="279" spans="1:40" ht="15.7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5"/>
      <c r="AL279" s="115"/>
      <c r="AM279" s="115"/>
      <c r="AN279" s="115"/>
    </row>
    <row r="280" spans="1:40" ht="15.7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115"/>
      <c r="AN280" s="115"/>
    </row>
    <row r="281" spans="1:40" ht="15.7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5"/>
      <c r="AL281" s="115"/>
      <c r="AM281" s="115"/>
      <c r="AN281" s="115"/>
    </row>
    <row r="282" spans="1:40" ht="15.7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row>
    <row r="283" spans="1:40" ht="15.7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c r="AN283" s="115"/>
    </row>
    <row r="284" spans="1:40" ht="15.7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5"/>
      <c r="AL284" s="115"/>
      <c r="AM284" s="115"/>
      <c r="AN284" s="115"/>
    </row>
    <row r="285" spans="1:40" ht="15.7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5"/>
      <c r="AL285" s="115"/>
      <c r="AM285" s="115"/>
      <c r="AN285" s="115"/>
    </row>
    <row r="286" spans="1:40" ht="15.7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5"/>
      <c r="AL286" s="115"/>
      <c r="AM286" s="115"/>
      <c r="AN286" s="115"/>
    </row>
    <row r="287" spans="1:40" ht="15.7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5"/>
      <c r="AL287" s="115"/>
      <c r="AM287" s="115"/>
      <c r="AN287" s="115"/>
    </row>
    <row r="288" spans="1:40" ht="15.7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5"/>
      <c r="AL288" s="115"/>
      <c r="AM288" s="115"/>
      <c r="AN288" s="115"/>
    </row>
    <row r="289" spans="1:40" ht="15.7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row>
    <row r="290" spans="1:40" ht="15.75"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row>
    <row r="291" spans="1:40" ht="15.75"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row>
    <row r="292" spans="1:40" ht="15.75"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5"/>
      <c r="AL292" s="115"/>
      <c r="AM292" s="115"/>
      <c r="AN292" s="115"/>
    </row>
    <row r="293" spans="1:40" ht="15.75"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row>
    <row r="294" spans="1:40" ht="15.75"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c r="AN294" s="115"/>
    </row>
    <row r="295" spans="1:40" ht="15.75"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5"/>
      <c r="AL295" s="115"/>
      <c r="AM295" s="115"/>
      <c r="AN295" s="115"/>
    </row>
    <row r="296" spans="1:40" ht="15.75"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5"/>
      <c r="AL296" s="115"/>
      <c r="AM296" s="115"/>
      <c r="AN296" s="115"/>
    </row>
    <row r="297" spans="1:40" ht="15.7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5"/>
      <c r="AL297" s="115"/>
      <c r="AM297" s="115"/>
      <c r="AN297" s="115"/>
    </row>
    <row r="298" spans="1:40" ht="15.7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row>
    <row r="299" spans="1:40" ht="15.7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c r="AK299" s="115"/>
      <c r="AL299" s="115"/>
      <c r="AM299" s="115"/>
      <c r="AN299" s="115"/>
    </row>
    <row r="300" spans="1:40" ht="15.7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row>
    <row r="301" spans="1:40" ht="15.7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5"/>
      <c r="AL301" s="115"/>
      <c r="AM301" s="115"/>
      <c r="AN301" s="115"/>
    </row>
    <row r="302" spans="1:40" ht="15.7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115"/>
      <c r="AN302" s="115"/>
    </row>
    <row r="303" spans="1:40" ht="15.75"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115"/>
      <c r="AN303" s="115"/>
    </row>
    <row r="304" spans="1:40" ht="15.75"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row>
    <row r="305" spans="1:40" ht="15.75"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row>
    <row r="306" spans="1:40" ht="15.75"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15"/>
    </row>
    <row r="307" spans="1:40" ht="15.75"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row>
    <row r="308" spans="1:40" ht="15.75" customHeigh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row>
    <row r="309" spans="1:40" ht="15.75" customHeigh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c r="AN309" s="115"/>
    </row>
    <row r="310" spans="1:40" ht="15.75" customHeigh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row>
    <row r="311" spans="1:40" ht="15.75" customHeigh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5"/>
      <c r="AL311" s="115"/>
      <c r="AM311" s="115"/>
      <c r="AN311" s="115"/>
    </row>
    <row r="312" spans="1:40" ht="15.75" customHeigh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5"/>
      <c r="AL312" s="115"/>
      <c r="AM312" s="115"/>
      <c r="AN312" s="115"/>
    </row>
    <row r="313" spans="1:40" ht="15.75" customHeigh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c r="AN313" s="115"/>
    </row>
    <row r="314" spans="1:40" ht="15.75" customHeigh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5"/>
      <c r="AN314" s="115"/>
    </row>
    <row r="315" spans="1:40" ht="15.75" customHeigh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5"/>
      <c r="AL315" s="115"/>
      <c r="AM315" s="115"/>
      <c r="AN315" s="115"/>
    </row>
    <row r="316" spans="1:40" ht="15.75"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5"/>
      <c r="AL316" s="115"/>
      <c r="AM316" s="115"/>
      <c r="AN316" s="115"/>
    </row>
    <row r="317" spans="1:40" ht="15.75" customHeigh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5"/>
      <c r="AL317" s="115"/>
      <c r="AM317" s="115"/>
      <c r="AN317" s="115"/>
    </row>
    <row r="318" spans="1:40" ht="15.75" customHeigh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5"/>
      <c r="AL318" s="115"/>
      <c r="AM318" s="115"/>
      <c r="AN318" s="115"/>
    </row>
    <row r="319" spans="1:40" ht="15.75" customHeigh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5"/>
      <c r="AL319" s="115"/>
      <c r="AM319" s="115"/>
      <c r="AN319" s="115"/>
    </row>
    <row r="320" spans="1:40" ht="15.75" customHeigh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5"/>
      <c r="AL320" s="115"/>
      <c r="AM320" s="115"/>
      <c r="AN320" s="115"/>
    </row>
    <row r="321" spans="1:40" ht="15.75" customHeigh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5"/>
      <c r="AL321" s="115"/>
      <c r="AM321" s="115"/>
      <c r="AN321" s="115"/>
    </row>
    <row r="322" spans="1:40" ht="15.75" customHeigh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15"/>
    </row>
    <row r="323" spans="1:40" ht="15.75" customHeigh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5"/>
      <c r="AL323" s="115"/>
      <c r="AM323" s="115"/>
      <c r="AN323" s="115"/>
    </row>
    <row r="324" spans="1:40" ht="15.75" customHeigh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5"/>
      <c r="AL324" s="115"/>
      <c r="AM324" s="115"/>
      <c r="AN324" s="115"/>
    </row>
    <row r="325" spans="1:40" ht="15.75" customHeigh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5"/>
      <c r="AL325" s="115"/>
      <c r="AM325" s="115"/>
      <c r="AN325" s="115"/>
    </row>
    <row r="326" spans="1:40" ht="15.75" customHeigh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5"/>
      <c r="AL326" s="115"/>
      <c r="AM326" s="115"/>
      <c r="AN326" s="115"/>
    </row>
    <row r="327" spans="1:40" ht="15.75" customHeigh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5"/>
      <c r="AL327" s="115"/>
      <c r="AM327" s="115"/>
      <c r="AN327" s="115"/>
    </row>
    <row r="328" spans="1:40" ht="15.75" customHeigh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5"/>
      <c r="AL328" s="115"/>
      <c r="AM328" s="115"/>
      <c r="AN328" s="115"/>
    </row>
    <row r="329" spans="1:40" ht="15.75" customHeigh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row>
    <row r="330" spans="1:40" ht="15.75" customHeigh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5"/>
      <c r="AL330" s="115"/>
      <c r="AM330" s="115"/>
      <c r="AN330" s="115"/>
    </row>
    <row r="331" spans="1:40" ht="15.75" customHeigh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5"/>
      <c r="AL331" s="115"/>
      <c r="AM331" s="115"/>
      <c r="AN331" s="115"/>
    </row>
    <row r="332" spans="1:40" ht="15.75" customHeigh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c r="AG332" s="115"/>
      <c r="AH332" s="115"/>
      <c r="AI332" s="115"/>
      <c r="AJ332" s="115"/>
      <c r="AK332" s="115"/>
      <c r="AL332" s="115"/>
      <c r="AM332" s="115"/>
      <c r="AN332" s="115"/>
    </row>
    <row r="333" spans="1:40" ht="15.75" customHeigh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c r="AG333" s="115"/>
      <c r="AH333" s="115"/>
      <c r="AI333" s="115"/>
      <c r="AJ333" s="115"/>
      <c r="AK333" s="115"/>
      <c r="AL333" s="115"/>
      <c r="AM333" s="115"/>
      <c r="AN333" s="115"/>
    </row>
    <row r="334" spans="1:40" ht="15.75" customHeigh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c r="AN334" s="115"/>
    </row>
    <row r="335" spans="1:40" ht="15.75" customHeigh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5"/>
      <c r="AL335" s="115"/>
      <c r="AM335" s="115"/>
      <c r="AN335" s="115"/>
    </row>
    <row r="336" spans="1:40" ht="15.75" customHeigh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5"/>
      <c r="AL336" s="115"/>
      <c r="AM336" s="115"/>
      <c r="AN336" s="115"/>
    </row>
    <row r="337" spans="1:40" ht="15.75" customHeigh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5"/>
      <c r="AN337" s="115"/>
    </row>
    <row r="338" spans="1:40" ht="15.75" customHeigh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15"/>
    </row>
    <row r="339" spans="1:40" ht="15.75"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5"/>
      <c r="AL339" s="115"/>
      <c r="AM339" s="115"/>
      <c r="AN339" s="115"/>
    </row>
    <row r="340" spans="1:40" ht="15.75" customHeigh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5"/>
      <c r="AL340" s="115"/>
      <c r="AM340" s="115"/>
      <c r="AN340" s="115"/>
    </row>
    <row r="341" spans="1:40" ht="15.75" customHeigh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c r="AN341" s="115"/>
    </row>
    <row r="342" spans="1:40" ht="15.75" customHeigh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15"/>
    </row>
    <row r="343" spans="1:40" ht="15.75" customHeigh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c r="AN343" s="115"/>
    </row>
    <row r="344" spans="1:40" ht="15.75" customHeigh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115"/>
      <c r="AN344" s="115"/>
    </row>
    <row r="345" spans="1:40" ht="15.75" customHeigh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5"/>
      <c r="AL345" s="115"/>
      <c r="AM345" s="115"/>
      <c r="AN345" s="115"/>
    </row>
    <row r="346" spans="1:40" ht="15.75" customHeigh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5"/>
      <c r="AL346" s="115"/>
      <c r="AM346" s="115"/>
      <c r="AN346" s="115"/>
    </row>
    <row r="347" spans="1:40" ht="15.75" customHeigh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5"/>
      <c r="AL347" s="115"/>
      <c r="AM347" s="115"/>
      <c r="AN347" s="115"/>
    </row>
    <row r="348" spans="1:40" ht="15.75" customHeigh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115"/>
      <c r="AN348" s="115"/>
    </row>
    <row r="349" spans="1:40" ht="15.75" customHeigh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row>
    <row r="350" spans="1:40" ht="15.75" customHeigh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row>
    <row r="351" spans="1:40" ht="15.75" customHeigh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c r="AN351" s="115"/>
    </row>
    <row r="352" spans="1:40" ht="15.75" customHeigh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5"/>
      <c r="AL352" s="115"/>
      <c r="AM352" s="115"/>
      <c r="AN352" s="115"/>
    </row>
    <row r="353" spans="1:40" ht="15.75" customHeigh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5"/>
      <c r="AL353" s="115"/>
      <c r="AM353" s="115"/>
      <c r="AN353" s="115"/>
    </row>
    <row r="354" spans="1:40" ht="15.75" customHeigh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5"/>
      <c r="AL354" s="115"/>
      <c r="AM354" s="115"/>
      <c r="AN354" s="115"/>
    </row>
    <row r="355" spans="1:40" ht="15.75" customHeigh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5"/>
      <c r="AL355" s="115"/>
      <c r="AM355" s="115"/>
      <c r="AN355" s="115"/>
    </row>
    <row r="356" spans="1:40" ht="15.75" customHeigh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5"/>
      <c r="AL356" s="115"/>
      <c r="AM356" s="115"/>
      <c r="AN356" s="115"/>
    </row>
    <row r="357" spans="1:40" ht="15.75" customHeigh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row>
    <row r="358" spans="1:40" ht="15.75" customHeigh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5"/>
      <c r="AL358" s="115"/>
      <c r="AM358" s="115"/>
      <c r="AN358" s="115"/>
    </row>
    <row r="359" spans="1:40" ht="15.75" customHeigh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5"/>
      <c r="AL359" s="115"/>
      <c r="AM359" s="115"/>
      <c r="AN359" s="115"/>
    </row>
    <row r="360" spans="1:40" ht="15.75" customHeigh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5"/>
      <c r="AL360" s="115"/>
      <c r="AM360" s="115"/>
      <c r="AN360" s="115"/>
    </row>
    <row r="361" spans="1:40" ht="15.75" customHeigh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5"/>
      <c r="AL361" s="115"/>
      <c r="AM361" s="115"/>
      <c r="AN361" s="115"/>
    </row>
    <row r="362" spans="1:40" ht="15.75" customHeigh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5"/>
      <c r="AL362" s="115"/>
      <c r="AM362" s="115"/>
      <c r="AN362" s="115"/>
    </row>
    <row r="363" spans="1:40" ht="15.75" customHeigh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c r="AN363" s="115"/>
    </row>
    <row r="364" spans="1:40" ht="15.75" customHeigh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5"/>
      <c r="AL364" s="115"/>
      <c r="AM364" s="115"/>
      <c r="AN364" s="115"/>
    </row>
    <row r="365" spans="1:40" ht="15.75" customHeigh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c r="AG365" s="115"/>
      <c r="AH365" s="115"/>
      <c r="AI365" s="115"/>
      <c r="AJ365" s="115"/>
      <c r="AK365" s="115"/>
      <c r="AL365" s="115"/>
      <c r="AM365" s="115"/>
      <c r="AN365" s="115"/>
    </row>
    <row r="366" spans="1:40" ht="15.75" customHeigh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c r="AG366" s="115"/>
      <c r="AH366" s="115"/>
      <c r="AI366" s="115"/>
      <c r="AJ366" s="115"/>
      <c r="AK366" s="115"/>
      <c r="AL366" s="115"/>
      <c r="AM366" s="115"/>
      <c r="AN366" s="115"/>
    </row>
    <row r="367" spans="1:40" ht="15.75" customHeigh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row>
    <row r="368" spans="1:40" ht="15.75" customHeigh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row>
    <row r="369" spans="1:40" ht="15.75" customHeigh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row>
    <row r="370" spans="1:40" ht="15.75" customHeigh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row>
    <row r="371" spans="1:40" ht="15.75" customHeigh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5"/>
      <c r="AL371" s="115"/>
      <c r="AM371" s="115"/>
      <c r="AN371" s="115"/>
    </row>
    <row r="372" spans="1:40" ht="15.75" customHeigh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5"/>
      <c r="AL372" s="115"/>
      <c r="AM372" s="115"/>
      <c r="AN372" s="115"/>
    </row>
    <row r="373" spans="1:40" ht="15.75" customHeigh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5"/>
      <c r="AL373" s="115"/>
      <c r="AM373" s="115"/>
      <c r="AN373" s="115"/>
    </row>
    <row r="374" spans="1:40" ht="15.75" customHeigh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5"/>
      <c r="AL374" s="115"/>
      <c r="AM374" s="115"/>
      <c r="AN374" s="115"/>
    </row>
    <row r="375" spans="1:40" ht="15.75" customHeigh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5"/>
      <c r="AL375" s="115"/>
      <c r="AM375" s="115"/>
      <c r="AN375" s="115"/>
    </row>
    <row r="376" spans="1:40" ht="15.75" customHeigh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5"/>
      <c r="AL376" s="115"/>
      <c r="AM376" s="115"/>
      <c r="AN376" s="115"/>
    </row>
    <row r="377" spans="1:40" ht="15.75" customHeigh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5"/>
      <c r="AL377" s="115"/>
      <c r="AM377" s="115"/>
      <c r="AN377" s="115"/>
    </row>
    <row r="378" spans="1:40" ht="15.75" customHeigh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5"/>
      <c r="AL378" s="115"/>
      <c r="AM378" s="115"/>
      <c r="AN378" s="115"/>
    </row>
    <row r="379" spans="1:40" ht="15.75" customHeigh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5"/>
      <c r="AL379" s="115"/>
      <c r="AM379" s="115"/>
      <c r="AN379" s="115"/>
    </row>
    <row r="380" spans="1:40" ht="15.75" customHeigh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5"/>
      <c r="AL380" s="115"/>
      <c r="AM380" s="115"/>
      <c r="AN380" s="115"/>
    </row>
    <row r="381" spans="1:40" ht="15.75" customHeigh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5"/>
      <c r="AL381" s="115"/>
      <c r="AM381" s="115"/>
      <c r="AN381" s="115"/>
    </row>
    <row r="382" spans="1:40" ht="15.75" customHeigh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5"/>
      <c r="AL382" s="115"/>
      <c r="AM382" s="115"/>
      <c r="AN382" s="115"/>
    </row>
    <row r="383" spans="1:40" ht="15.75" customHeigh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5"/>
      <c r="AL383" s="115"/>
      <c r="AM383" s="115"/>
      <c r="AN383" s="115"/>
    </row>
    <row r="384" spans="1:40" ht="15.75" customHeigh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5"/>
      <c r="AL384" s="115"/>
      <c r="AM384" s="115"/>
      <c r="AN384" s="115"/>
    </row>
    <row r="385" spans="1:40" ht="15.75" customHeigh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5"/>
      <c r="AL385" s="115"/>
      <c r="AM385" s="115"/>
      <c r="AN385" s="115"/>
    </row>
    <row r="386" spans="1:40" ht="15.75" customHeigh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5"/>
      <c r="AL386" s="115"/>
      <c r="AM386" s="115"/>
      <c r="AN386" s="115"/>
    </row>
    <row r="387" spans="1:40" ht="15.75" customHeigh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c r="AN387" s="115"/>
    </row>
    <row r="388" spans="1:40" ht="15.75" customHeigh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5"/>
      <c r="AL388" s="115"/>
      <c r="AM388" s="115"/>
      <c r="AN388" s="115"/>
    </row>
    <row r="389" spans="1:40" ht="15.75" customHeigh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5"/>
      <c r="AL389" s="115"/>
      <c r="AM389" s="115"/>
      <c r="AN389" s="115"/>
    </row>
    <row r="390" spans="1:40" ht="15.75" customHeigh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5"/>
      <c r="AL390" s="115"/>
      <c r="AM390" s="115"/>
      <c r="AN390" s="115"/>
    </row>
    <row r="391" spans="1:40" ht="15.75" customHeigh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5"/>
      <c r="AL391" s="115"/>
      <c r="AM391" s="115"/>
      <c r="AN391" s="115"/>
    </row>
    <row r="392" spans="1:40" ht="15.75" customHeigh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5"/>
      <c r="AL392" s="115"/>
      <c r="AM392" s="115"/>
      <c r="AN392" s="115"/>
    </row>
    <row r="393" spans="1:40" ht="15.75" customHeigh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5"/>
      <c r="AL393" s="115"/>
      <c r="AM393" s="115"/>
      <c r="AN393" s="115"/>
    </row>
    <row r="394" spans="1:40" ht="15.75" customHeigh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5"/>
      <c r="AL394" s="115"/>
      <c r="AM394" s="115"/>
      <c r="AN394" s="115"/>
    </row>
    <row r="395" spans="1:40" ht="15.75" customHeigh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5"/>
      <c r="AL395" s="115"/>
      <c r="AM395" s="115"/>
      <c r="AN395" s="115"/>
    </row>
    <row r="396" spans="1:40" ht="15.75" customHeigh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5"/>
      <c r="AL396" s="115"/>
      <c r="AM396" s="115"/>
      <c r="AN396" s="115"/>
    </row>
    <row r="397" spans="1:40" ht="15.75" customHeigh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5"/>
      <c r="AL397" s="115"/>
      <c r="AM397" s="115"/>
      <c r="AN397" s="115"/>
    </row>
    <row r="398" spans="1:40" ht="15.75" customHeigh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c r="AG398" s="115"/>
      <c r="AH398" s="115"/>
      <c r="AI398" s="115"/>
      <c r="AJ398" s="115"/>
      <c r="AK398" s="115"/>
      <c r="AL398" s="115"/>
      <c r="AM398" s="115"/>
      <c r="AN398" s="115"/>
    </row>
    <row r="399" spans="1:40" ht="15.75" customHeigh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row>
    <row r="400" spans="1:40" ht="15.75" customHeigh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5"/>
      <c r="AL400" s="115"/>
      <c r="AM400" s="115"/>
      <c r="AN400" s="115"/>
    </row>
    <row r="401" spans="1:40" ht="15.75" customHeigh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5"/>
      <c r="AL401" s="115"/>
      <c r="AM401" s="115"/>
      <c r="AN401" s="115"/>
    </row>
    <row r="402" spans="1:40" ht="15.75" customHeigh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5"/>
      <c r="AL402" s="115"/>
      <c r="AM402" s="115"/>
      <c r="AN402" s="115"/>
    </row>
    <row r="403" spans="1:40" ht="15.75" customHeigh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5"/>
      <c r="AL403" s="115"/>
      <c r="AM403" s="115"/>
      <c r="AN403" s="115"/>
    </row>
    <row r="404" spans="1:40" ht="15.75" customHeigh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5"/>
      <c r="AL404" s="115"/>
      <c r="AM404" s="115"/>
      <c r="AN404" s="115"/>
    </row>
    <row r="405" spans="1:40" ht="15.75" customHeigh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5"/>
      <c r="AL405" s="115"/>
      <c r="AM405" s="115"/>
      <c r="AN405" s="115"/>
    </row>
    <row r="406" spans="1:40" ht="15.75" customHeigh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5"/>
      <c r="AL406" s="115"/>
      <c r="AM406" s="115"/>
      <c r="AN406" s="115"/>
    </row>
    <row r="407" spans="1:40" ht="15.75" customHeigh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5"/>
      <c r="AL407" s="115"/>
      <c r="AM407" s="115"/>
      <c r="AN407" s="115"/>
    </row>
    <row r="408" spans="1:40" ht="15.75" customHeigh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5"/>
      <c r="AL408" s="115"/>
      <c r="AM408" s="115"/>
      <c r="AN408" s="115"/>
    </row>
    <row r="409" spans="1:40" ht="15.75" customHeigh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row>
    <row r="410" spans="1:40" ht="15.75" customHeigh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row>
    <row r="411" spans="1:40" ht="15.75" customHeigh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5"/>
      <c r="AL411" s="115"/>
      <c r="AM411" s="115"/>
      <c r="AN411" s="115"/>
    </row>
    <row r="412" spans="1:40" ht="15.75" customHeigh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5"/>
      <c r="AL412" s="115"/>
      <c r="AM412" s="115"/>
      <c r="AN412" s="115"/>
    </row>
    <row r="413" spans="1:40" ht="15.75" customHeigh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5"/>
      <c r="AL413" s="115"/>
      <c r="AM413" s="115"/>
      <c r="AN413" s="115"/>
    </row>
    <row r="414" spans="1:40" ht="15.75" customHeigh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5"/>
      <c r="AL414" s="115"/>
      <c r="AM414" s="115"/>
      <c r="AN414" s="115"/>
    </row>
    <row r="415" spans="1:40" ht="15.75" customHeigh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5"/>
      <c r="AL415" s="115"/>
      <c r="AM415" s="115"/>
      <c r="AN415" s="115"/>
    </row>
    <row r="416" spans="1:40" ht="15.75" customHeigh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5"/>
      <c r="AL416" s="115"/>
      <c r="AM416" s="115"/>
      <c r="AN416" s="115"/>
    </row>
    <row r="417" spans="1:40" ht="15.75" customHeigh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5"/>
      <c r="AL417" s="115"/>
      <c r="AM417" s="115"/>
      <c r="AN417" s="115"/>
    </row>
    <row r="418" spans="1:40" ht="15.75" customHeigh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5"/>
      <c r="AL418" s="115"/>
      <c r="AM418" s="115"/>
      <c r="AN418" s="115"/>
    </row>
    <row r="419" spans="1:40" ht="15.75" customHeigh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5"/>
      <c r="AL419" s="115"/>
      <c r="AM419" s="115"/>
      <c r="AN419" s="115"/>
    </row>
    <row r="420" spans="1:40" ht="15.75" customHeigh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5"/>
      <c r="AL420" s="115"/>
      <c r="AM420" s="115"/>
      <c r="AN420" s="115"/>
    </row>
    <row r="421" spans="1:40" ht="15.75" customHeigh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5"/>
      <c r="AL421" s="115"/>
      <c r="AM421" s="115"/>
      <c r="AN421" s="115"/>
    </row>
    <row r="422" spans="1:40" ht="15.75" customHeigh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5"/>
      <c r="AL422" s="115"/>
      <c r="AM422" s="115"/>
      <c r="AN422" s="115"/>
    </row>
    <row r="423" spans="1:40" ht="15.75" customHeigh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5"/>
      <c r="AL423" s="115"/>
      <c r="AM423" s="115"/>
      <c r="AN423" s="115"/>
    </row>
    <row r="424" spans="1:40" ht="15.75" customHeigh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5"/>
      <c r="AL424" s="115"/>
      <c r="AM424" s="115"/>
      <c r="AN424" s="115"/>
    </row>
    <row r="425" spans="1:40" ht="15.75" customHeigh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5"/>
      <c r="AL425" s="115"/>
      <c r="AM425" s="115"/>
      <c r="AN425" s="115"/>
    </row>
    <row r="426" spans="1:40" ht="15.75" customHeigh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5"/>
      <c r="AL426" s="115"/>
      <c r="AM426" s="115"/>
      <c r="AN426" s="115"/>
    </row>
    <row r="427" spans="1:40" ht="15.75" customHeigh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row>
    <row r="428" spans="1:40" ht="15.75" customHeigh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row>
    <row r="429" spans="1:40" ht="15.75" customHeigh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row>
    <row r="430" spans="1:40" ht="15.75" customHeigh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5"/>
      <c r="AL430" s="115"/>
      <c r="AM430" s="115"/>
      <c r="AN430" s="115"/>
    </row>
    <row r="431" spans="1:40" ht="15.75" customHeigh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c r="AA431" s="115"/>
      <c r="AB431" s="115"/>
      <c r="AC431" s="115"/>
      <c r="AD431" s="115"/>
      <c r="AE431" s="115"/>
      <c r="AF431" s="115"/>
      <c r="AG431" s="115"/>
      <c r="AH431" s="115"/>
      <c r="AI431" s="115"/>
      <c r="AJ431" s="115"/>
      <c r="AK431" s="115"/>
      <c r="AL431" s="115"/>
      <c r="AM431" s="115"/>
      <c r="AN431" s="115"/>
    </row>
    <row r="432" spans="1:40" ht="15.75" customHeigh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row>
    <row r="433" spans="1:40" ht="15.75" customHeigh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5"/>
      <c r="AL433" s="115"/>
      <c r="AM433" s="115"/>
      <c r="AN433" s="115"/>
    </row>
    <row r="434" spans="1:40" ht="15.75" customHeigh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5"/>
      <c r="AL434" s="115"/>
      <c r="AM434" s="115"/>
      <c r="AN434" s="115"/>
    </row>
    <row r="435" spans="1:40" ht="15.75" customHeigh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5"/>
      <c r="AL435" s="115"/>
      <c r="AM435" s="115"/>
      <c r="AN435" s="115"/>
    </row>
    <row r="436" spans="1:40" ht="15.75" customHeigh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5"/>
      <c r="AN436" s="115"/>
    </row>
    <row r="437" spans="1:40" ht="15.75" customHeigh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5"/>
      <c r="AL437" s="115"/>
      <c r="AM437" s="115"/>
      <c r="AN437" s="115"/>
    </row>
    <row r="438" spans="1:40" ht="15.75" customHeigh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5"/>
      <c r="AL438" s="115"/>
      <c r="AM438" s="115"/>
      <c r="AN438" s="115"/>
    </row>
    <row r="439" spans="1:40" ht="15.75" customHeigh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5"/>
      <c r="AL439" s="115"/>
      <c r="AM439" s="115"/>
      <c r="AN439" s="115"/>
    </row>
    <row r="440" spans="1:40" ht="15.75" customHeigh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5"/>
      <c r="AL440" s="115"/>
      <c r="AM440" s="115"/>
      <c r="AN440" s="115"/>
    </row>
    <row r="441" spans="1:40" ht="15.75" customHeigh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5"/>
      <c r="AL441" s="115"/>
      <c r="AM441" s="115"/>
      <c r="AN441" s="115"/>
    </row>
    <row r="442" spans="1:40" ht="15.75" customHeigh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5"/>
      <c r="AL442" s="115"/>
      <c r="AM442" s="115"/>
      <c r="AN442" s="115"/>
    </row>
    <row r="443" spans="1:40" ht="15.75" customHeigh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5"/>
      <c r="AL443" s="115"/>
      <c r="AM443" s="115"/>
      <c r="AN443" s="115"/>
    </row>
    <row r="444" spans="1:40" ht="15.75" customHeigh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5"/>
      <c r="AL444" s="115"/>
      <c r="AM444" s="115"/>
      <c r="AN444" s="115"/>
    </row>
    <row r="445" spans="1:40" ht="15.75" customHeigh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5"/>
      <c r="AL445" s="115"/>
      <c r="AM445" s="115"/>
      <c r="AN445" s="115"/>
    </row>
    <row r="446" spans="1:40" ht="15.75" customHeigh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5"/>
      <c r="AL446" s="115"/>
      <c r="AM446" s="115"/>
      <c r="AN446" s="115"/>
    </row>
    <row r="447" spans="1:40" ht="15.75" customHeigh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5"/>
      <c r="AL447" s="115"/>
      <c r="AM447" s="115"/>
      <c r="AN447" s="115"/>
    </row>
    <row r="448" spans="1:40" ht="15.75" customHeigh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5"/>
      <c r="AL448" s="115"/>
      <c r="AM448" s="115"/>
      <c r="AN448" s="115"/>
    </row>
    <row r="449" spans="1:40" ht="15.75" customHeigh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5"/>
      <c r="AL449" s="115"/>
      <c r="AM449" s="115"/>
      <c r="AN449" s="115"/>
    </row>
    <row r="450" spans="1:40" ht="15.75" customHeigh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5"/>
      <c r="AL450" s="115"/>
      <c r="AM450" s="115"/>
      <c r="AN450" s="115"/>
    </row>
    <row r="451" spans="1:40" ht="15.75" customHeigh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5"/>
      <c r="AL451" s="115"/>
      <c r="AM451" s="115"/>
      <c r="AN451" s="115"/>
    </row>
    <row r="452" spans="1:40" ht="15.75" customHeigh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5"/>
      <c r="AL452" s="115"/>
      <c r="AM452" s="115"/>
      <c r="AN452" s="115"/>
    </row>
    <row r="453" spans="1:40" ht="15.75" customHeigh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5"/>
      <c r="AL453" s="115"/>
      <c r="AM453" s="115"/>
      <c r="AN453" s="115"/>
    </row>
    <row r="454" spans="1:40" ht="15.75" customHeigh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5"/>
      <c r="AL454" s="115"/>
      <c r="AM454" s="115"/>
      <c r="AN454" s="115"/>
    </row>
    <row r="455" spans="1:40" ht="15.75" customHeigh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5"/>
      <c r="AL455" s="115"/>
      <c r="AM455" s="115"/>
      <c r="AN455" s="115"/>
    </row>
    <row r="456" spans="1:40" ht="15.75" customHeigh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5"/>
      <c r="AL456" s="115"/>
      <c r="AM456" s="115"/>
      <c r="AN456" s="115"/>
    </row>
    <row r="457" spans="1:40" ht="15.75" customHeigh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5"/>
      <c r="AL457" s="115"/>
      <c r="AM457" s="115"/>
      <c r="AN457" s="115"/>
    </row>
    <row r="458" spans="1:40" ht="15.75" customHeigh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5"/>
      <c r="AL458" s="115"/>
      <c r="AM458" s="115"/>
      <c r="AN458" s="115"/>
    </row>
    <row r="459" spans="1:40" ht="15.75" customHeigh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row>
    <row r="460" spans="1:40" ht="15.75" customHeigh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5"/>
      <c r="AL460" s="115"/>
      <c r="AM460" s="115"/>
      <c r="AN460" s="115"/>
    </row>
    <row r="461" spans="1:40" ht="15.75" customHeigh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5"/>
      <c r="AL461" s="115"/>
      <c r="AM461" s="115"/>
      <c r="AN461" s="115"/>
    </row>
    <row r="462" spans="1:40" ht="15.75" customHeigh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row>
    <row r="463" spans="1:40" ht="15.75" customHeigh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row>
    <row r="464" spans="1:40" ht="15.75" customHeigh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row>
    <row r="465" spans="1:40" ht="15.75" customHeigh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c r="AA465" s="115"/>
      <c r="AB465" s="115"/>
      <c r="AC465" s="115"/>
      <c r="AD465" s="115"/>
      <c r="AE465" s="115"/>
      <c r="AF465" s="115"/>
      <c r="AG465" s="115"/>
      <c r="AH465" s="115"/>
      <c r="AI465" s="115"/>
      <c r="AJ465" s="115"/>
      <c r="AK465" s="115"/>
      <c r="AL465" s="115"/>
      <c r="AM465" s="115"/>
      <c r="AN465" s="115"/>
    </row>
    <row r="466" spans="1:40" ht="15.75" customHeigh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5"/>
      <c r="AL466" s="115"/>
      <c r="AM466" s="115"/>
      <c r="AN466" s="115"/>
    </row>
    <row r="467" spans="1:40" ht="15.75" customHeigh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5"/>
      <c r="AL467" s="115"/>
      <c r="AM467" s="115"/>
      <c r="AN467" s="115"/>
    </row>
    <row r="468" spans="1:40" ht="15.75" customHeigh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5"/>
      <c r="AL468" s="115"/>
      <c r="AM468" s="115"/>
      <c r="AN468" s="115"/>
    </row>
    <row r="469" spans="1:40" ht="15.75" customHeigh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5"/>
      <c r="AL469" s="115"/>
      <c r="AM469" s="115"/>
      <c r="AN469" s="115"/>
    </row>
    <row r="470" spans="1:40" ht="15.75" customHeigh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5"/>
      <c r="AL470" s="115"/>
      <c r="AM470" s="115"/>
      <c r="AN470" s="115"/>
    </row>
    <row r="471" spans="1:40" ht="15.75" customHeigh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5"/>
      <c r="AL471" s="115"/>
      <c r="AM471" s="115"/>
      <c r="AN471" s="115"/>
    </row>
    <row r="472" spans="1:40" ht="15.75" customHeigh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5"/>
      <c r="AL472" s="115"/>
      <c r="AM472" s="115"/>
      <c r="AN472" s="115"/>
    </row>
    <row r="473" spans="1:40" ht="15.75" customHeigh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5"/>
      <c r="AL473" s="115"/>
      <c r="AM473" s="115"/>
      <c r="AN473" s="115"/>
    </row>
    <row r="474" spans="1:40" ht="15.75" customHeigh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5"/>
      <c r="AL474" s="115"/>
      <c r="AM474" s="115"/>
      <c r="AN474" s="115"/>
    </row>
    <row r="475" spans="1:40" ht="15.75" customHeigh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5"/>
      <c r="AL475" s="115"/>
      <c r="AM475" s="115"/>
      <c r="AN475" s="115"/>
    </row>
    <row r="476" spans="1:40" ht="15.75" customHeigh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5"/>
      <c r="AL476" s="115"/>
      <c r="AM476" s="115"/>
      <c r="AN476" s="115"/>
    </row>
    <row r="477" spans="1:40" ht="15.75" customHeigh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5"/>
      <c r="AL477" s="115"/>
      <c r="AM477" s="115"/>
      <c r="AN477" s="115"/>
    </row>
    <row r="478" spans="1:40" ht="15.75" customHeigh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5"/>
      <c r="AL478" s="115"/>
      <c r="AM478" s="115"/>
      <c r="AN478" s="115"/>
    </row>
    <row r="479" spans="1:40" ht="15.75" customHeigh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5"/>
      <c r="AL479" s="115"/>
      <c r="AM479" s="115"/>
      <c r="AN479" s="115"/>
    </row>
    <row r="480" spans="1:40" ht="15.75" customHeigh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5"/>
      <c r="AL480" s="115"/>
      <c r="AM480" s="115"/>
      <c r="AN480" s="115"/>
    </row>
    <row r="481" spans="1:40" ht="15.75" customHeigh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row>
    <row r="482" spans="1:40" ht="15.75" customHeigh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row>
    <row r="483" spans="1:40" ht="15.75" customHeigh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row>
    <row r="484" spans="1:40" ht="15.75" customHeigh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5"/>
      <c r="AL484" s="115"/>
      <c r="AM484" s="115"/>
      <c r="AN484" s="115"/>
    </row>
    <row r="485" spans="1:40" ht="15.75" customHeigh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5"/>
      <c r="AL485" s="115"/>
      <c r="AM485" s="115"/>
      <c r="AN485" s="115"/>
    </row>
    <row r="486" spans="1:40" ht="15.75" customHeigh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5"/>
      <c r="AL486" s="115"/>
      <c r="AM486" s="115"/>
      <c r="AN486" s="115"/>
    </row>
    <row r="487" spans="1:40" ht="15.75" customHeigh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5"/>
      <c r="AL487" s="115"/>
      <c r="AM487" s="115"/>
      <c r="AN487" s="115"/>
    </row>
    <row r="488" spans="1:40" ht="15.75" customHeigh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5"/>
      <c r="AL488" s="115"/>
      <c r="AM488" s="115"/>
      <c r="AN488" s="115"/>
    </row>
    <row r="489" spans="1:40" ht="15.75" customHeigh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5"/>
      <c r="AL489" s="115"/>
      <c r="AM489" s="115"/>
      <c r="AN489" s="115"/>
    </row>
    <row r="490" spans="1:40" ht="15.75" customHeigh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5"/>
      <c r="AL490" s="115"/>
      <c r="AM490" s="115"/>
      <c r="AN490" s="115"/>
    </row>
    <row r="491" spans="1:40" ht="15.75" customHeigh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5"/>
      <c r="AL491" s="115"/>
      <c r="AM491" s="115"/>
      <c r="AN491" s="115"/>
    </row>
    <row r="492" spans="1:40" ht="15.75" customHeigh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5"/>
      <c r="AL492" s="115"/>
      <c r="AM492" s="115"/>
      <c r="AN492" s="115"/>
    </row>
    <row r="493" spans="1:40" ht="15.75" customHeigh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5"/>
      <c r="AL493" s="115"/>
      <c r="AM493" s="115"/>
      <c r="AN493" s="115"/>
    </row>
    <row r="494" spans="1:40" ht="15.75" customHeigh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5"/>
      <c r="AL494" s="115"/>
      <c r="AM494" s="115"/>
      <c r="AN494" s="115"/>
    </row>
    <row r="495" spans="1:40" ht="15.75"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5"/>
      <c r="AL495" s="115"/>
      <c r="AM495" s="115"/>
      <c r="AN495" s="115"/>
    </row>
    <row r="496" spans="1:40" ht="15.75" customHeigh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5"/>
      <c r="AL496" s="115"/>
      <c r="AM496" s="115"/>
      <c r="AN496" s="115"/>
    </row>
    <row r="497" spans="1:40" ht="15.75" customHeigh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5"/>
      <c r="AL497" s="115"/>
      <c r="AM497" s="115"/>
      <c r="AN497" s="115"/>
    </row>
    <row r="498" spans="1:40" ht="15.75" customHeigh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c r="AA498" s="115"/>
      <c r="AB498" s="115"/>
      <c r="AC498" s="115"/>
      <c r="AD498" s="115"/>
      <c r="AE498" s="115"/>
      <c r="AF498" s="115"/>
      <c r="AG498" s="115"/>
      <c r="AH498" s="115"/>
      <c r="AI498" s="115"/>
      <c r="AJ498" s="115"/>
      <c r="AK498" s="115"/>
      <c r="AL498" s="115"/>
      <c r="AM498" s="115"/>
      <c r="AN498" s="115"/>
    </row>
    <row r="499" spans="1:40" ht="15.75" customHeigh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5"/>
      <c r="AL499" s="115"/>
      <c r="AM499" s="115"/>
      <c r="AN499" s="115"/>
    </row>
    <row r="500" spans="1:40" ht="15.75" customHeigh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5"/>
      <c r="AL500" s="115"/>
      <c r="AM500" s="115"/>
      <c r="AN500" s="115"/>
    </row>
    <row r="501" spans="1:40" ht="15.75" customHeigh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5"/>
      <c r="AL501" s="115"/>
      <c r="AM501" s="115"/>
      <c r="AN501" s="115"/>
    </row>
    <row r="502" spans="1:40" ht="15.75" customHeigh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5"/>
      <c r="AL502" s="115"/>
      <c r="AM502" s="115"/>
      <c r="AN502" s="115"/>
    </row>
    <row r="503" spans="1:40" ht="15.75" customHeigh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5"/>
      <c r="AL503" s="115"/>
      <c r="AM503" s="115"/>
      <c r="AN503" s="115"/>
    </row>
    <row r="504" spans="1:40" ht="15.75" customHeigh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5"/>
      <c r="AL504" s="115"/>
      <c r="AM504" s="115"/>
      <c r="AN504" s="115"/>
    </row>
    <row r="505" spans="1:40" ht="15.75" customHeigh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5"/>
      <c r="AL505" s="115"/>
      <c r="AM505" s="115"/>
      <c r="AN505" s="115"/>
    </row>
    <row r="506" spans="1:40" ht="15.75" customHeigh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5"/>
      <c r="AL506" s="115"/>
      <c r="AM506" s="115"/>
      <c r="AN506" s="115"/>
    </row>
    <row r="507" spans="1:40" ht="15.75" customHeigh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5"/>
      <c r="AL507" s="115"/>
      <c r="AM507" s="115"/>
      <c r="AN507" s="115"/>
    </row>
    <row r="508" spans="1:40" ht="15.75" customHeight="1">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5"/>
      <c r="AL508" s="115"/>
      <c r="AM508" s="115"/>
      <c r="AN508" s="115"/>
    </row>
    <row r="509" spans="1:40" ht="15.75" customHeight="1">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5"/>
      <c r="AL509" s="115"/>
      <c r="AM509" s="115"/>
      <c r="AN509" s="115"/>
    </row>
    <row r="510" spans="1:40" ht="15.75" customHeight="1">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5"/>
      <c r="AL510" s="115"/>
      <c r="AM510" s="115"/>
      <c r="AN510" s="115"/>
    </row>
    <row r="511" spans="1:40" ht="15.75" customHeight="1">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5"/>
      <c r="AL511" s="115"/>
      <c r="AM511" s="115"/>
      <c r="AN511" s="115"/>
    </row>
    <row r="512" spans="1:40" ht="15.75" customHeight="1">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5"/>
      <c r="AL512" s="115"/>
      <c r="AM512" s="115"/>
      <c r="AN512" s="115"/>
    </row>
    <row r="513" spans="1:40" ht="15.75" customHeight="1">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5"/>
      <c r="AL513" s="115"/>
      <c r="AM513" s="115"/>
      <c r="AN513" s="115"/>
    </row>
    <row r="514" spans="1:40" ht="15.75" customHeight="1">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5"/>
      <c r="AL514" s="115"/>
      <c r="AM514" s="115"/>
      <c r="AN514" s="115"/>
    </row>
    <row r="515" spans="1:40" ht="15.75" customHeight="1">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5"/>
      <c r="AL515" s="115"/>
      <c r="AM515" s="115"/>
      <c r="AN515" s="115"/>
    </row>
    <row r="516" spans="1:40" ht="15.75" customHeight="1">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5"/>
      <c r="AL516" s="115"/>
      <c r="AM516" s="115"/>
      <c r="AN516" s="115"/>
    </row>
    <row r="517" spans="1:40" ht="15.75" customHeight="1">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row>
    <row r="518" spans="1:40" ht="15.75" customHeight="1">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row>
    <row r="519" spans="1:40" ht="15.75" customHeight="1">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5"/>
      <c r="AL519" s="115"/>
      <c r="AM519" s="115"/>
      <c r="AN519" s="115"/>
    </row>
    <row r="520" spans="1:40" ht="15.75" customHeight="1">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5"/>
      <c r="AL520" s="115"/>
      <c r="AM520" s="115"/>
      <c r="AN520" s="115"/>
    </row>
    <row r="521" spans="1:40" ht="15.75" customHeight="1">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5"/>
      <c r="AL521" s="115"/>
      <c r="AM521" s="115"/>
      <c r="AN521" s="115"/>
    </row>
    <row r="522" spans="1:40" ht="15.75" customHeight="1">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5"/>
      <c r="AL522" s="115"/>
      <c r="AM522" s="115"/>
      <c r="AN522" s="115"/>
    </row>
    <row r="523" spans="1:40" ht="15.75" customHeight="1">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5"/>
      <c r="AL523" s="115"/>
      <c r="AM523" s="115"/>
      <c r="AN523" s="115"/>
    </row>
    <row r="524" spans="1:40" ht="15.75" customHeight="1">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5"/>
      <c r="AL524" s="115"/>
      <c r="AM524" s="115"/>
      <c r="AN524" s="115"/>
    </row>
    <row r="525" spans="1:40" ht="15.75" customHeight="1">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5"/>
      <c r="AL525" s="115"/>
      <c r="AM525" s="115"/>
      <c r="AN525" s="115"/>
    </row>
    <row r="526" spans="1:40" ht="15.75" customHeight="1">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5"/>
      <c r="AL526" s="115"/>
      <c r="AM526" s="115"/>
      <c r="AN526" s="115"/>
    </row>
    <row r="527" spans="1:40" ht="15.75" customHeight="1">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5"/>
      <c r="AL527" s="115"/>
      <c r="AM527" s="115"/>
      <c r="AN527" s="115"/>
    </row>
    <row r="528" spans="1:40" ht="15.75" customHeigh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5"/>
      <c r="AL528" s="115"/>
      <c r="AM528" s="115"/>
      <c r="AN528" s="115"/>
    </row>
    <row r="529" spans="1:40" ht="15.75" customHeight="1">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c r="AA529" s="115"/>
      <c r="AB529" s="115"/>
      <c r="AC529" s="115"/>
      <c r="AD529" s="115"/>
      <c r="AE529" s="115"/>
      <c r="AF529" s="115"/>
      <c r="AG529" s="115"/>
      <c r="AH529" s="115"/>
      <c r="AI529" s="115"/>
      <c r="AJ529" s="115"/>
      <c r="AK529" s="115"/>
      <c r="AL529" s="115"/>
      <c r="AM529" s="115"/>
      <c r="AN529" s="115"/>
    </row>
    <row r="530" spans="1:40" ht="15.75" customHeight="1">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c r="AA530" s="115"/>
      <c r="AB530" s="115"/>
      <c r="AC530" s="115"/>
      <c r="AD530" s="115"/>
      <c r="AE530" s="115"/>
      <c r="AF530" s="115"/>
      <c r="AG530" s="115"/>
      <c r="AH530" s="115"/>
      <c r="AI530" s="115"/>
      <c r="AJ530" s="115"/>
      <c r="AK530" s="115"/>
      <c r="AL530" s="115"/>
      <c r="AM530" s="115"/>
      <c r="AN530" s="115"/>
    </row>
    <row r="531" spans="1:40" ht="15.75" customHeight="1">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c r="AA531" s="115"/>
      <c r="AB531" s="115"/>
      <c r="AC531" s="115"/>
      <c r="AD531" s="115"/>
      <c r="AE531" s="115"/>
      <c r="AF531" s="115"/>
      <c r="AG531" s="115"/>
      <c r="AH531" s="115"/>
      <c r="AI531" s="115"/>
      <c r="AJ531" s="115"/>
      <c r="AK531" s="115"/>
      <c r="AL531" s="115"/>
      <c r="AM531" s="115"/>
      <c r="AN531" s="115"/>
    </row>
    <row r="532" spans="1:40" ht="15.75" customHeight="1">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5"/>
      <c r="AL532" s="115"/>
      <c r="AM532" s="115"/>
      <c r="AN532" s="115"/>
    </row>
    <row r="533" spans="1:40" ht="15.75" customHeight="1">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5"/>
      <c r="AL533" s="115"/>
      <c r="AM533" s="115"/>
      <c r="AN533" s="115"/>
    </row>
    <row r="534" spans="1:40" ht="15.75" customHeight="1">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5"/>
      <c r="AL534" s="115"/>
      <c r="AM534" s="115"/>
      <c r="AN534" s="115"/>
    </row>
    <row r="535" spans="1:40" ht="15.75" customHeight="1">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row>
    <row r="536" spans="1:40" ht="15.75" customHeight="1">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row>
    <row r="537" spans="1:40" ht="15.75" customHeight="1">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row>
    <row r="538" spans="1:40" ht="15.75" customHeight="1">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5"/>
      <c r="AL538" s="115"/>
      <c r="AM538" s="115"/>
      <c r="AN538" s="115"/>
    </row>
    <row r="539" spans="1:40" ht="15.75" customHeight="1">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5"/>
      <c r="AL539" s="115"/>
      <c r="AM539" s="115"/>
      <c r="AN539" s="115"/>
    </row>
    <row r="540" spans="1:40" ht="15.75" customHeight="1">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5"/>
      <c r="AL540" s="115"/>
      <c r="AM540" s="115"/>
      <c r="AN540" s="115"/>
    </row>
    <row r="541" spans="1:40" ht="15.75" customHeight="1">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5"/>
      <c r="AL541" s="115"/>
      <c r="AM541" s="115"/>
      <c r="AN541" s="115"/>
    </row>
    <row r="542" spans="1:40" ht="15.75" customHeight="1">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5"/>
      <c r="AL542" s="115"/>
      <c r="AM542" s="115"/>
      <c r="AN542" s="115"/>
    </row>
    <row r="543" spans="1:40" ht="15.75" customHeight="1">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5"/>
      <c r="AL543" s="115"/>
      <c r="AM543" s="115"/>
      <c r="AN543" s="115"/>
    </row>
    <row r="544" spans="1:40" ht="15.75" customHeight="1">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5"/>
      <c r="AL544" s="115"/>
      <c r="AM544" s="115"/>
      <c r="AN544" s="115"/>
    </row>
    <row r="545" spans="1:40" ht="15.75" customHeight="1">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5"/>
      <c r="AL545" s="115"/>
      <c r="AM545" s="115"/>
      <c r="AN545" s="115"/>
    </row>
    <row r="546" spans="1:40" ht="15.75" customHeight="1">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5"/>
      <c r="AL546" s="115"/>
      <c r="AM546" s="115"/>
      <c r="AN546" s="115"/>
    </row>
    <row r="547" spans="1:40" ht="15.75" customHeight="1">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5"/>
      <c r="AL547" s="115"/>
      <c r="AM547" s="115"/>
      <c r="AN547" s="115"/>
    </row>
    <row r="548" spans="1:40" ht="15.75" customHeight="1">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5"/>
      <c r="AL548" s="115"/>
      <c r="AM548" s="115"/>
      <c r="AN548" s="115"/>
    </row>
    <row r="549" spans="1:40" ht="15.75" customHeight="1">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5"/>
      <c r="AL549" s="115"/>
      <c r="AM549" s="115"/>
      <c r="AN549" s="115"/>
    </row>
    <row r="550" spans="1:40" ht="15.75" customHeight="1">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5"/>
      <c r="AL550" s="115"/>
      <c r="AM550" s="115"/>
      <c r="AN550" s="115"/>
    </row>
    <row r="551" spans="1:40" ht="15.75" customHeight="1">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5"/>
      <c r="AL551" s="115"/>
      <c r="AM551" s="115"/>
      <c r="AN551" s="115"/>
    </row>
    <row r="552" spans="1:40" ht="15.75" customHeight="1">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5"/>
      <c r="AL552" s="115"/>
      <c r="AM552" s="115"/>
      <c r="AN552" s="115"/>
    </row>
    <row r="553" spans="1:40" ht="15.75" customHeight="1">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5"/>
      <c r="AL553" s="115"/>
      <c r="AM553" s="115"/>
      <c r="AN553" s="115"/>
    </row>
    <row r="554" spans="1:40" ht="15.75" customHeight="1">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5"/>
      <c r="AL554" s="115"/>
      <c r="AM554" s="115"/>
      <c r="AN554" s="115"/>
    </row>
    <row r="555" spans="1:40" ht="15.75" customHeight="1">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5"/>
      <c r="AL555" s="115"/>
      <c r="AM555" s="115"/>
      <c r="AN555" s="115"/>
    </row>
    <row r="556" spans="1:40" ht="15.75" customHeight="1">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5"/>
      <c r="AL556" s="115"/>
      <c r="AM556" s="115"/>
      <c r="AN556" s="115"/>
    </row>
    <row r="557" spans="1:40" ht="15.75" customHeight="1">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5"/>
      <c r="AL557" s="115"/>
      <c r="AM557" s="115"/>
      <c r="AN557" s="115"/>
    </row>
    <row r="558" spans="1:40" ht="15.75" customHeight="1">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5"/>
      <c r="AL558" s="115"/>
      <c r="AM558" s="115"/>
      <c r="AN558" s="115"/>
    </row>
    <row r="559" spans="1:40" ht="15.75" customHeight="1">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5"/>
      <c r="AL559" s="115"/>
      <c r="AM559" s="115"/>
      <c r="AN559" s="115"/>
    </row>
    <row r="560" spans="1:40" ht="15.75" customHeight="1">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5"/>
      <c r="AL560" s="115"/>
      <c r="AM560" s="115"/>
      <c r="AN560" s="115"/>
    </row>
    <row r="561" spans="1:40" ht="15.75" customHeight="1">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5"/>
      <c r="AL561" s="115"/>
      <c r="AM561" s="115"/>
      <c r="AN561" s="115"/>
    </row>
    <row r="562" spans="1:40" ht="15.75" customHeight="1">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c r="AA562" s="115"/>
      <c r="AB562" s="115"/>
      <c r="AC562" s="115"/>
      <c r="AD562" s="115"/>
      <c r="AE562" s="115"/>
      <c r="AF562" s="115"/>
      <c r="AG562" s="115"/>
      <c r="AH562" s="115"/>
      <c r="AI562" s="115"/>
      <c r="AJ562" s="115"/>
      <c r="AK562" s="115"/>
      <c r="AL562" s="115"/>
      <c r="AM562" s="115"/>
      <c r="AN562" s="115"/>
    </row>
    <row r="563" spans="1:40" ht="15.75" customHeight="1">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15"/>
      <c r="AE563" s="115"/>
      <c r="AF563" s="115"/>
      <c r="AG563" s="115"/>
      <c r="AH563" s="115"/>
      <c r="AI563" s="115"/>
      <c r="AJ563" s="115"/>
      <c r="AK563" s="115"/>
      <c r="AL563" s="115"/>
      <c r="AM563" s="115"/>
      <c r="AN563" s="115"/>
    </row>
    <row r="564" spans="1:40" ht="15.75" customHeight="1">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c r="AA564" s="115"/>
      <c r="AB564" s="115"/>
      <c r="AC564" s="115"/>
      <c r="AD564" s="115"/>
      <c r="AE564" s="115"/>
      <c r="AF564" s="115"/>
      <c r="AG564" s="115"/>
      <c r="AH564" s="115"/>
      <c r="AI564" s="115"/>
      <c r="AJ564" s="115"/>
      <c r="AK564" s="115"/>
      <c r="AL564" s="115"/>
      <c r="AM564" s="115"/>
      <c r="AN564" s="115"/>
    </row>
    <row r="565" spans="1:40" ht="15.75" customHeight="1">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5"/>
      <c r="AL565" s="115"/>
      <c r="AM565" s="115"/>
      <c r="AN565" s="115"/>
    </row>
    <row r="566" spans="1:40" ht="15.75" customHeight="1">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5"/>
      <c r="AL566" s="115"/>
      <c r="AM566" s="115"/>
      <c r="AN566" s="115"/>
    </row>
    <row r="567" spans="1:40" ht="15.75" customHeight="1">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5"/>
      <c r="AL567" s="115"/>
      <c r="AM567" s="115"/>
      <c r="AN567" s="115"/>
    </row>
    <row r="568" spans="1:40" ht="15.75" customHeight="1">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5"/>
      <c r="AL568" s="115"/>
      <c r="AM568" s="115"/>
      <c r="AN568" s="115"/>
    </row>
    <row r="569" spans="1:40" ht="15.75" customHeight="1">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5"/>
      <c r="AL569" s="115"/>
      <c r="AM569" s="115"/>
      <c r="AN569" s="115"/>
    </row>
    <row r="570" spans="1:40" ht="15.75" customHeight="1">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5"/>
      <c r="AL570" s="115"/>
      <c r="AM570" s="115"/>
      <c r="AN570" s="115"/>
    </row>
    <row r="571" spans="1:40" ht="15.75" customHeight="1">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row>
    <row r="572" spans="1:40" ht="15.75" customHeight="1">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row>
    <row r="573" spans="1:40" ht="15.75" customHeight="1">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5"/>
      <c r="AL573" s="115"/>
      <c r="AM573" s="115"/>
      <c r="AN573" s="115"/>
    </row>
    <row r="574" spans="1:40" ht="15.75" customHeight="1">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5"/>
      <c r="AL574" s="115"/>
      <c r="AM574" s="115"/>
      <c r="AN574" s="115"/>
    </row>
    <row r="575" spans="1:40" ht="15.75" customHeight="1">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5"/>
      <c r="AL575" s="115"/>
      <c r="AM575" s="115"/>
      <c r="AN575" s="115"/>
    </row>
    <row r="576" spans="1:40" ht="15.75" customHeight="1">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5"/>
      <c r="AL576" s="115"/>
      <c r="AM576" s="115"/>
      <c r="AN576" s="115"/>
    </row>
    <row r="577" spans="1:40" ht="15.75" customHeight="1">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5"/>
      <c r="AL577" s="115"/>
      <c r="AM577" s="115"/>
      <c r="AN577" s="115"/>
    </row>
    <row r="578" spans="1:40" ht="15.75" customHeight="1">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5"/>
      <c r="AL578" s="115"/>
      <c r="AM578" s="115"/>
      <c r="AN578" s="115"/>
    </row>
    <row r="579" spans="1:40" ht="15.75" customHeight="1">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5"/>
      <c r="AL579" s="115"/>
      <c r="AM579" s="115"/>
      <c r="AN579" s="115"/>
    </row>
    <row r="580" spans="1:40" ht="15.75" customHeight="1">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5"/>
      <c r="AL580" s="115"/>
      <c r="AM580" s="115"/>
      <c r="AN580" s="115"/>
    </row>
    <row r="581" spans="1:40" ht="15.75" customHeight="1">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5"/>
      <c r="AL581" s="115"/>
      <c r="AM581" s="115"/>
      <c r="AN581" s="115"/>
    </row>
    <row r="582" spans="1:40" ht="15.75" customHeight="1">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5"/>
      <c r="AL582" s="115"/>
      <c r="AM582" s="115"/>
      <c r="AN582" s="115"/>
    </row>
    <row r="583" spans="1:40" ht="15.75" customHeight="1">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5"/>
      <c r="AL583" s="115"/>
      <c r="AM583" s="115"/>
      <c r="AN583" s="115"/>
    </row>
    <row r="584" spans="1:40" ht="15.75" customHeight="1">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5"/>
      <c r="AL584" s="115"/>
      <c r="AM584" s="115"/>
      <c r="AN584" s="115"/>
    </row>
    <row r="585" spans="1:40" ht="15.75" customHeight="1">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5"/>
      <c r="AL585" s="115"/>
      <c r="AM585" s="115"/>
      <c r="AN585" s="115"/>
    </row>
    <row r="586" spans="1:40" ht="15.75" customHeight="1">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5"/>
      <c r="AL586" s="115"/>
      <c r="AM586" s="115"/>
      <c r="AN586" s="115"/>
    </row>
    <row r="587" spans="1:40" ht="15.75" customHeight="1">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5"/>
      <c r="AL587" s="115"/>
      <c r="AM587" s="115"/>
      <c r="AN587" s="115"/>
    </row>
    <row r="588" spans="1:40" ht="15.75" customHeight="1">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5"/>
      <c r="AL588" s="115"/>
      <c r="AM588" s="115"/>
      <c r="AN588" s="115"/>
    </row>
    <row r="589" spans="1:40" ht="15.75" customHeight="1">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row>
    <row r="590" spans="1:40" ht="15.75" customHeight="1">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row>
    <row r="591" spans="1:40" ht="15.75" customHeight="1">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row>
    <row r="592" spans="1:40" ht="15.75" customHeight="1">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5"/>
      <c r="AL592" s="115"/>
      <c r="AM592" s="115"/>
      <c r="AN592" s="115"/>
    </row>
    <row r="593" spans="1:40" ht="15.75" customHeight="1">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5"/>
      <c r="AL593" s="115"/>
      <c r="AM593" s="115"/>
      <c r="AN593" s="115"/>
    </row>
    <row r="594" spans="1:40" ht="15.75" customHeight="1">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5"/>
      <c r="AL594" s="115"/>
      <c r="AM594" s="115"/>
      <c r="AN594" s="115"/>
    </row>
    <row r="595" spans="1:40" ht="15.75" customHeight="1">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c r="AA595" s="115"/>
      <c r="AB595" s="115"/>
      <c r="AC595" s="115"/>
      <c r="AD595" s="115"/>
      <c r="AE595" s="115"/>
      <c r="AF595" s="115"/>
      <c r="AG595" s="115"/>
      <c r="AH595" s="115"/>
      <c r="AI595" s="115"/>
      <c r="AJ595" s="115"/>
      <c r="AK595" s="115"/>
      <c r="AL595" s="115"/>
      <c r="AM595" s="115"/>
      <c r="AN595" s="115"/>
    </row>
    <row r="596" spans="1:40" ht="15.75" customHeight="1">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c r="AA596" s="115"/>
      <c r="AB596" s="115"/>
      <c r="AC596" s="115"/>
      <c r="AD596" s="115"/>
      <c r="AE596" s="115"/>
      <c r="AF596" s="115"/>
      <c r="AG596" s="115"/>
      <c r="AH596" s="115"/>
      <c r="AI596" s="115"/>
      <c r="AJ596" s="115"/>
      <c r="AK596" s="115"/>
      <c r="AL596" s="115"/>
      <c r="AM596" s="115"/>
      <c r="AN596" s="115"/>
    </row>
    <row r="597" spans="1:40" ht="15.75" customHeight="1">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c r="AA597" s="115"/>
      <c r="AB597" s="115"/>
      <c r="AC597" s="115"/>
      <c r="AD597" s="115"/>
      <c r="AE597" s="115"/>
      <c r="AF597" s="115"/>
      <c r="AG597" s="115"/>
      <c r="AH597" s="115"/>
      <c r="AI597" s="115"/>
      <c r="AJ597" s="115"/>
      <c r="AK597" s="115"/>
      <c r="AL597" s="115"/>
      <c r="AM597" s="115"/>
      <c r="AN597" s="115"/>
    </row>
    <row r="598" spans="1:40" ht="15.75" customHeight="1">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5"/>
      <c r="AL598" s="115"/>
      <c r="AM598" s="115"/>
      <c r="AN598" s="115"/>
    </row>
    <row r="599" spans="1:40" ht="15.75" customHeight="1">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5"/>
      <c r="AL599" s="115"/>
      <c r="AM599" s="115"/>
      <c r="AN599" s="115"/>
    </row>
    <row r="600" spans="1:40" ht="15.75" customHeight="1">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5"/>
      <c r="AL600" s="115"/>
      <c r="AM600" s="115"/>
      <c r="AN600" s="115"/>
    </row>
    <row r="601" spans="1:40" ht="15.75" customHeight="1">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row>
    <row r="602" spans="1:40" ht="15.75" customHeight="1">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5"/>
      <c r="AL602" s="115"/>
      <c r="AM602" s="115"/>
      <c r="AN602" s="115"/>
    </row>
    <row r="603" spans="1:40" ht="15.75" customHeight="1">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5"/>
      <c r="AL603" s="115"/>
      <c r="AM603" s="115"/>
      <c r="AN603" s="115"/>
    </row>
    <row r="604" spans="1:40" ht="15.75" customHeight="1">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5"/>
      <c r="AL604" s="115"/>
      <c r="AM604" s="115"/>
      <c r="AN604" s="115"/>
    </row>
    <row r="605" spans="1:40" ht="15.75" customHeight="1">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5"/>
      <c r="AL605" s="115"/>
      <c r="AM605" s="115"/>
      <c r="AN605" s="115"/>
    </row>
    <row r="606" spans="1:40" ht="15.75" customHeight="1">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5"/>
      <c r="AL606" s="115"/>
      <c r="AM606" s="115"/>
      <c r="AN606" s="115"/>
    </row>
    <row r="607" spans="1:40" ht="15.75" customHeight="1">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5"/>
      <c r="AL607" s="115"/>
      <c r="AM607" s="115"/>
      <c r="AN607" s="115"/>
    </row>
    <row r="608" spans="1:40" ht="15.75" customHeight="1">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5"/>
      <c r="AL608" s="115"/>
      <c r="AM608" s="115"/>
      <c r="AN608" s="115"/>
    </row>
    <row r="609" spans="1:40" ht="15.75" customHeight="1">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5"/>
      <c r="AL609" s="115"/>
      <c r="AM609" s="115"/>
      <c r="AN609" s="115"/>
    </row>
    <row r="610" spans="1:40" ht="15.75" customHeight="1">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5"/>
      <c r="AL610" s="115"/>
      <c r="AM610" s="115"/>
      <c r="AN610" s="115"/>
    </row>
    <row r="611" spans="1:40" ht="15.75" customHeight="1">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5"/>
      <c r="AL611" s="115"/>
      <c r="AM611" s="115"/>
      <c r="AN611" s="115"/>
    </row>
    <row r="612" spans="1:40" ht="15.75" customHeight="1">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5"/>
      <c r="AL612" s="115"/>
      <c r="AM612" s="115"/>
      <c r="AN612" s="115"/>
    </row>
    <row r="613" spans="1:40" ht="15.75" customHeight="1">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5"/>
      <c r="AL613" s="115"/>
      <c r="AM613" s="115"/>
      <c r="AN613" s="115"/>
    </row>
    <row r="614" spans="1:40" ht="15.75" customHeight="1">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5"/>
      <c r="AL614" s="115"/>
      <c r="AM614" s="115"/>
      <c r="AN614" s="115"/>
    </row>
    <row r="615" spans="1:40" ht="15.75" customHeight="1">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5"/>
      <c r="AL615" s="115"/>
      <c r="AM615" s="115"/>
      <c r="AN615" s="115"/>
    </row>
    <row r="616" spans="1:40" ht="15.75" customHeight="1">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5"/>
      <c r="AL616" s="115"/>
      <c r="AM616" s="115"/>
      <c r="AN616" s="115"/>
    </row>
    <row r="617" spans="1:40" ht="15.75" customHeight="1">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5"/>
      <c r="AL617" s="115"/>
      <c r="AM617" s="115"/>
      <c r="AN617" s="115"/>
    </row>
    <row r="618" spans="1:40" ht="15.75" customHeight="1">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5"/>
      <c r="AL618" s="115"/>
      <c r="AM618" s="115"/>
      <c r="AN618" s="115"/>
    </row>
    <row r="619" spans="1:40" ht="15.75" customHeight="1">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5"/>
      <c r="AL619" s="115"/>
      <c r="AM619" s="115"/>
      <c r="AN619" s="115"/>
    </row>
    <row r="620" spans="1:40" ht="15.75" customHeight="1">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5"/>
      <c r="AL620" s="115"/>
      <c r="AM620" s="115"/>
      <c r="AN620" s="115"/>
    </row>
    <row r="621" spans="1:40" ht="15.75" customHeight="1">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5"/>
      <c r="AL621" s="115"/>
      <c r="AM621" s="115"/>
      <c r="AN621" s="115"/>
    </row>
    <row r="622" spans="1:40" ht="15.75" customHeight="1">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5"/>
      <c r="AL622" s="115"/>
      <c r="AM622" s="115"/>
      <c r="AN622" s="115"/>
    </row>
    <row r="623" spans="1:40" ht="15.75" customHeight="1">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5"/>
      <c r="AL623" s="115"/>
      <c r="AM623" s="115"/>
      <c r="AN623" s="115"/>
    </row>
    <row r="624" spans="1:40" ht="15.75" customHeight="1">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5"/>
      <c r="AL624" s="115"/>
      <c r="AM624" s="115"/>
      <c r="AN624" s="115"/>
    </row>
    <row r="625" spans="1:40" ht="15.75" customHeight="1">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row>
    <row r="626" spans="1:40" ht="15.75" customHeight="1">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row>
    <row r="627" spans="1:40" ht="15.75" customHeight="1">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5"/>
      <c r="AL627" s="115"/>
      <c r="AM627" s="115"/>
      <c r="AN627" s="115"/>
    </row>
    <row r="628" spans="1:40" ht="15.75" customHeight="1">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c r="AA628" s="115"/>
      <c r="AB628" s="115"/>
      <c r="AC628" s="115"/>
      <c r="AD628" s="115"/>
      <c r="AE628" s="115"/>
      <c r="AF628" s="115"/>
      <c r="AG628" s="115"/>
      <c r="AH628" s="115"/>
      <c r="AI628" s="115"/>
      <c r="AJ628" s="115"/>
      <c r="AK628" s="115"/>
      <c r="AL628" s="115"/>
      <c r="AM628" s="115"/>
      <c r="AN628" s="115"/>
    </row>
    <row r="629" spans="1:40" ht="15.75" customHeight="1">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c r="AA629" s="115"/>
      <c r="AB629" s="115"/>
      <c r="AC629" s="115"/>
      <c r="AD629" s="115"/>
      <c r="AE629" s="115"/>
      <c r="AF629" s="115"/>
      <c r="AG629" s="115"/>
      <c r="AH629" s="115"/>
      <c r="AI629" s="115"/>
      <c r="AJ629" s="115"/>
      <c r="AK629" s="115"/>
      <c r="AL629" s="115"/>
      <c r="AM629" s="115"/>
      <c r="AN629" s="115"/>
    </row>
    <row r="630" spans="1:40" ht="15.75" customHeight="1">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c r="AA630" s="115"/>
      <c r="AB630" s="115"/>
      <c r="AC630" s="115"/>
      <c r="AD630" s="115"/>
      <c r="AE630" s="115"/>
      <c r="AF630" s="115"/>
      <c r="AG630" s="115"/>
      <c r="AH630" s="115"/>
      <c r="AI630" s="115"/>
      <c r="AJ630" s="115"/>
      <c r="AK630" s="115"/>
      <c r="AL630" s="115"/>
      <c r="AM630" s="115"/>
      <c r="AN630" s="115"/>
    </row>
    <row r="631" spans="1:40" ht="15.75" customHeight="1">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5"/>
      <c r="AL631" s="115"/>
      <c r="AM631" s="115"/>
      <c r="AN631" s="115"/>
    </row>
    <row r="632" spans="1:40" ht="15.75" customHeight="1">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5"/>
      <c r="AL632" s="115"/>
      <c r="AM632" s="115"/>
      <c r="AN632" s="115"/>
    </row>
    <row r="633" spans="1:40" ht="15.75" customHeight="1">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5"/>
      <c r="AL633" s="115"/>
      <c r="AM633" s="115"/>
      <c r="AN633" s="115"/>
    </row>
    <row r="634" spans="1:40" ht="15.75" customHeight="1">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5"/>
      <c r="AL634" s="115"/>
      <c r="AM634" s="115"/>
      <c r="AN634" s="115"/>
    </row>
    <row r="635" spans="1:40" ht="15.75" customHeight="1">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5"/>
      <c r="AL635" s="115"/>
      <c r="AM635" s="115"/>
      <c r="AN635" s="115"/>
    </row>
    <row r="636" spans="1:40" ht="15.75" customHeight="1">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5"/>
      <c r="AL636" s="115"/>
      <c r="AM636" s="115"/>
      <c r="AN636" s="115"/>
    </row>
    <row r="637" spans="1:40" ht="15.75" customHeight="1">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5"/>
      <c r="AL637" s="115"/>
      <c r="AM637" s="115"/>
      <c r="AN637" s="115"/>
    </row>
    <row r="638" spans="1:40" ht="15.75" customHeight="1">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5"/>
      <c r="AL638" s="115"/>
      <c r="AM638" s="115"/>
      <c r="AN638" s="115"/>
    </row>
    <row r="639" spans="1:40" ht="15.75" customHeight="1">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5"/>
      <c r="AL639" s="115"/>
      <c r="AM639" s="115"/>
      <c r="AN639" s="115"/>
    </row>
    <row r="640" spans="1:40" ht="15.75" customHeight="1">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5"/>
      <c r="AL640" s="115"/>
      <c r="AM640" s="115"/>
      <c r="AN640" s="115"/>
    </row>
    <row r="641" spans="1:40" ht="15.75" customHeight="1">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5"/>
      <c r="AL641" s="115"/>
      <c r="AM641" s="115"/>
      <c r="AN641" s="115"/>
    </row>
    <row r="642" spans="1:40" ht="15.75" customHeight="1">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5"/>
      <c r="AL642" s="115"/>
      <c r="AM642" s="115"/>
      <c r="AN642" s="115"/>
    </row>
    <row r="643" spans="1:40" ht="15.75" customHeight="1">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row>
    <row r="644" spans="1:40" ht="15.75" customHeight="1">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5"/>
      <c r="AL644" s="115"/>
      <c r="AM644" s="115"/>
      <c r="AN644" s="115"/>
    </row>
    <row r="645" spans="1:40" ht="15.75" customHeight="1">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row>
    <row r="646" spans="1:40" ht="15.75" customHeight="1">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5"/>
      <c r="AL646" s="115"/>
      <c r="AM646" s="115"/>
      <c r="AN646" s="115"/>
    </row>
    <row r="647" spans="1:40" ht="15.75" customHeight="1">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5"/>
      <c r="AL647" s="115"/>
      <c r="AM647" s="115"/>
      <c r="AN647" s="115"/>
    </row>
    <row r="648" spans="1:40" ht="15.75" customHeight="1">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5"/>
      <c r="AL648" s="115"/>
      <c r="AM648" s="115"/>
      <c r="AN648" s="115"/>
    </row>
    <row r="649" spans="1:40" ht="15.75" customHeight="1">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5"/>
      <c r="AL649" s="115"/>
      <c r="AM649" s="115"/>
      <c r="AN649" s="115"/>
    </row>
    <row r="650" spans="1:40" ht="15.75" customHeight="1">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5"/>
      <c r="AL650" s="115"/>
      <c r="AM650" s="115"/>
      <c r="AN650" s="115"/>
    </row>
    <row r="651" spans="1:40" ht="15.75" customHeight="1">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5"/>
      <c r="AL651" s="115"/>
      <c r="AM651" s="115"/>
      <c r="AN651" s="115"/>
    </row>
    <row r="652" spans="1:40" ht="15.75" customHeight="1">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5"/>
      <c r="AL652" s="115"/>
      <c r="AM652" s="115"/>
      <c r="AN652" s="115"/>
    </row>
    <row r="653" spans="1:40" ht="15.75" customHeight="1">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5"/>
      <c r="AL653" s="115"/>
      <c r="AM653" s="115"/>
      <c r="AN653" s="115"/>
    </row>
    <row r="654" spans="1:40" ht="15.75" customHeight="1">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5"/>
      <c r="AL654" s="115"/>
      <c r="AM654" s="115"/>
      <c r="AN654" s="115"/>
    </row>
    <row r="655" spans="1:40" ht="15.75" customHeight="1">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5"/>
      <c r="AL655" s="115"/>
      <c r="AM655" s="115"/>
      <c r="AN655" s="115"/>
    </row>
    <row r="656" spans="1:40" ht="15.75" customHeight="1">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5"/>
      <c r="AL656" s="115"/>
      <c r="AM656" s="115"/>
      <c r="AN656" s="115"/>
    </row>
    <row r="657" spans="1:40" ht="15.75" customHeight="1">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5"/>
      <c r="AL657" s="115"/>
      <c r="AM657" s="115"/>
      <c r="AN657" s="115"/>
    </row>
    <row r="658" spans="1:40" ht="15.75" customHeight="1">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5"/>
      <c r="AL658" s="115"/>
      <c r="AM658" s="115"/>
      <c r="AN658" s="115"/>
    </row>
    <row r="659" spans="1:40" ht="15.75" customHeight="1">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5"/>
      <c r="AL659" s="115"/>
      <c r="AM659" s="115"/>
      <c r="AN659" s="115"/>
    </row>
    <row r="660" spans="1:40" ht="15.75" customHeight="1">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5"/>
      <c r="AL660" s="115"/>
      <c r="AM660" s="115"/>
      <c r="AN660" s="115"/>
    </row>
    <row r="661" spans="1:40" ht="15.75" customHeight="1">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c r="AA661" s="115"/>
      <c r="AB661" s="115"/>
      <c r="AC661" s="115"/>
      <c r="AD661" s="115"/>
      <c r="AE661" s="115"/>
      <c r="AF661" s="115"/>
      <c r="AG661" s="115"/>
      <c r="AH661" s="115"/>
      <c r="AI661" s="115"/>
      <c r="AJ661" s="115"/>
      <c r="AK661" s="115"/>
      <c r="AL661" s="115"/>
      <c r="AM661" s="115"/>
      <c r="AN661" s="115"/>
    </row>
    <row r="662" spans="1:40" ht="15.75" customHeight="1">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c r="AA662" s="115"/>
      <c r="AB662" s="115"/>
      <c r="AC662" s="115"/>
      <c r="AD662" s="115"/>
      <c r="AE662" s="115"/>
      <c r="AF662" s="115"/>
      <c r="AG662" s="115"/>
      <c r="AH662" s="115"/>
      <c r="AI662" s="115"/>
      <c r="AJ662" s="115"/>
      <c r="AK662" s="115"/>
      <c r="AL662" s="115"/>
      <c r="AM662" s="115"/>
      <c r="AN662" s="115"/>
    </row>
    <row r="663" spans="1:40" ht="15.75" customHeight="1">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c r="AA663" s="115"/>
      <c r="AB663" s="115"/>
      <c r="AC663" s="115"/>
      <c r="AD663" s="115"/>
      <c r="AE663" s="115"/>
      <c r="AF663" s="115"/>
      <c r="AG663" s="115"/>
      <c r="AH663" s="115"/>
      <c r="AI663" s="115"/>
      <c r="AJ663" s="115"/>
      <c r="AK663" s="115"/>
      <c r="AL663" s="115"/>
      <c r="AM663" s="115"/>
      <c r="AN663" s="115"/>
    </row>
    <row r="664" spans="1:40" ht="15.75" customHeight="1">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5"/>
      <c r="AL664" s="115"/>
      <c r="AM664" s="115"/>
      <c r="AN664" s="115"/>
    </row>
    <row r="665" spans="1:40" ht="15.75" customHeight="1">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5"/>
      <c r="AL665" s="115"/>
      <c r="AM665" s="115"/>
      <c r="AN665" s="115"/>
    </row>
    <row r="666" spans="1:40" ht="15.75" customHeight="1">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5"/>
      <c r="AL666" s="115"/>
      <c r="AM666" s="115"/>
      <c r="AN666" s="115"/>
    </row>
    <row r="667" spans="1:40" ht="15.75" customHeight="1">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5"/>
      <c r="AL667" s="115"/>
      <c r="AM667" s="115"/>
      <c r="AN667" s="115"/>
    </row>
    <row r="668" spans="1:40" ht="15.75" customHeight="1">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5"/>
      <c r="AL668" s="115"/>
      <c r="AM668" s="115"/>
      <c r="AN668" s="115"/>
    </row>
    <row r="669" spans="1:40" ht="15.75" customHeight="1">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5"/>
      <c r="AL669" s="115"/>
      <c r="AM669" s="115"/>
      <c r="AN669" s="115"/>
    </row>
    <row r="670" spans="1:40" ht="15.75" customHeight="1">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5"/>
      <c r="AL670" s="115"/>
      <c r="AM670" s="115"/>
      <c r="AN670" s="115"/>
    </row>
    <row r="671" spans="1:40" ht="15.75" customHeight="1">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5"/>
      <c r="AL671" s="115"/>
      <c r="AM671" s="115"/>
      <c r="AN671" s="115"/>
    </row>
    <row r="672" spans="1:40" ht="15.75" customHeight="1">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5"/>
      <c r="AL672" s="115"/>
      <c r="AM672" s="115"/>
      <c r="AN672" s="115"/>
    </row>
    <row r="673" spans="1:40" ht="15.75" customHeight="1">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5"/>
      <c r="AL673" s="115"/>
      <c r="AM673" s="115"/>
      <c r="AN673" s="115"/>
    </row>
    <row r="674" spans="1:40" ht="15.75" customHeight="1">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5"/>
      <c r="AL674" s="115"/>
      <c r="AM674" s="115"/>
      <c r="AN674" s="115"/>
    </row>
    <row r="675" spans="1:40" ht="15.75" customHeight="1">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5"/>
      <c r="AL675" s="115"/>
      <c r="AM675" s="115"/>
      <c r="AN675" s="115"/>
    </row>
    <row r="676" spans="1:40" ht="15.75" customHeight="1">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5"/>
      <c r="AL676" s="115"/>
      <c r="AM676" s="115"/>
      <c r="AN676" s="115"/>
    </row>
    <row r="677" spans="1:40" ht="15.75" customHeight="1">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5"/>
      <c r="AL677" s="115"/>
      <c r="AM677" s="115"/>
      <c r="AN677" s="115"/>
    </row>
    <row r="678" spans="1:40" ht="15.75" customHeight="1">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5"/>
      <c r="AL678" s="115"/>
      <c r="AM678" s="115"/>
      <c r="AN678" s="115"/>
    </row>
    <row r="679" spans="1:40" ht="15.75" customHeight="1">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row>
    <row r="680" spans="1:40" ht="15.75" customHeight="1">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5"/>
      <c r="AL680" s="115"/>
      <c r="AM680" s="115"/>
      <c r="AN680" s="115"/>
    </row>
    <row r="681" spans="1:40" ht="15.75" customHeight="1">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5"/>
      <c r="AL681" s="115"/>
      <c r="AM681" s="115"/>
      <c r="AN681" s="115"/>
    </row>
    <row r="682" spans="1:40" ht="15.75" customHeight="1">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5"/>
      <c r="AL682" s="115"/>
      <c r="AM682" s="115"/>
      <c r="AN682" s="115"/>
    </row>
    <row r="683" spans="1:40" ht="15.75" customHeight="1">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5"/>
      <c r="AL683" s="115"/>
      <c r="AM683" s="115"/>
      <c r="AN683" s="115"/>
    </row>
    <row r="684" spans="1:40" ht="15.75" customHeight="1">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5"/>
      <c r="AL684" s="115"/>
      <c r="AM684" s="115"/>
      <c r="AN684" s="115"/>
    </row>
    <row r="685" spans="1:40" ht="15.75" customHeight="1">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5"/>
      <c r="AL685" s="115"/>
      <c r="AM685" s="115"/>
      <c r="AN685" s="115"/>
    </row>
    <row r="686" spans="1:40" ht="15.75" customHeight="1">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5"/>
      <c r="AL686" s="115"/>
      <c r="AM686" s="115"/>
      <c r="AN686" s="115"/>
    </row>
    <row r="687" spans="1:40" ht="15.75" customHeight="1">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5"/>
      <c r="AL687" s="115"/>
      <c r="AM687" s="115"/>
      <c r="AN687" s="115"/>
    </row>
    <row r="688" spans="1:40" ht="15.75" customHeight="1">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5"/>
      <c r="AL688" s="115"/>
      <c r="AM688" s="115"/>
      <c r="AN688" s="115"/>
    </row>
    <row r="689" spans="1:40" ht="15.75" customHeight="1">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5"/>
      <c r="AL689" s="115"/>
      <c r="AM689" s="115"/>
      <c r="AN689" s="115"/>
    </row>
    <row r="690" spans="1:40" ht="15.75" customHeight="1">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5"/>
      <c r="AL690" s="115"/>
      <c r="AM690" s="115"/>
      <c r="AN690" s="115"/>
    </row>
    <row r="691" spans="1:40" ht="15.75" customHeight="1">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5"/>
      <c r="AL691" s="115"/>
      <c r="AM691" s="115"/>
      <c r="AN691" s="115"/>
    </row>
    <row r="692" spans="1:40" ht="15.75" customHeight="1">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5"/>
      <c r="AL692" s="115"/>
      <c r="AM692" s="115"/>
      <c r="AN692" s="115"/>
    </row>
    <row r="693" spans="1:40" ht="15.75" customHeight="1">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5"/>
      <c r="AL693" s="115"/>
      <c r="AM693" s="115"/>
      <c r="AN693" s="115"/>
    </row>
    <row r="694" spans="1:40" ht="15.75" customHeight="1">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c r="AA694" s="115"/>
      <c r="AB694" s="115"/>
      <c r="AC694" s="115"/>
      <c r="AD694" s="115"/>
      <c r="AE694" s="115"/>
      <c r="AF694" s="115"/>
      <c r="AG694" s="115"/>
      <c r="AH694" s="115"/>
      <c r="AI694" s="115"/>
      <c r="AJ694" s="115"/>
      <c r="AK694" s="115"/>
      <c r="AL694" s="115"/>
      <c r="AM694" s="115"/>
      <c r="AN694" s="115"/>
    </row>
    <row r="695" spans="1:40" ht="15.75" customHeigh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c r="AA695" s="115"/>
      <c r="AB695" s="115"/>
      <c r="AC695" s="115"/>
      <c r="AD695" s="115"/>
      <c r="AE695" s="115"/>
      <c r="AF695" s="115"/>
      <c r="AG695" s="115"/>
      <c r="AH695" s="115"/>
      <c r="AI695" s="115"/>
      <c r="AJ695" s="115"/>
      <c r="AK695" s="115"/>
      <c r="AL695" s="115"/>
      <c r="AM695" s="115"/>
      <c r="AN695" s="115"/>
    </row>
    <row r="696" spans="1:40" ht="15.75" customHeigh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c r="AA696" s="115"/>
      <c r="AB696" s="115"/>
      <c r="AC696" s="115"/>
      <c r="AD696" s="115"/>
      <c r="AE696" s="115"/>
      <c r="AF696" s="115"/>
      <c r="AG696" s="115"/>
      <c r="AH696" s="115"/>
      <c r="AI696" s="115"/>
      <c r="AJ696" s="115"/>
      <c r="AK696" s="115"/>
      <c r="AL696" s="115"/>
      <c r="AM696" s="115"/>
      <c r="AN696" s="115"/>
    </row>
    <row r="697" spans="1:40" ht="15.75" customHeigh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row>
    <row r="698" spans="1:40" ht="15.75" customHeigh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5"/>
      <c r="AL698" s="115"/>
      <c r="AM698" s="115"/>
      <c r="AN698" s="115"/>
    </row>
    <row r="699" spans="1:40" ht="15.75" customHeigh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5"/>
      <c r="AL699" s="115"/>
      <c r="AM699" s="115"/>
      <c r="AN699" s="115"/>
    </row>
    <row r="700" spans="1:40" ht="15.75" customHeigh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5"/>
      <c r="AL700" s="115"/>
      <c r="AM700" s="115"/>
      <c r="AN700" s="115"/>
    </row>
    <row r="701" spans="1:40" ht="15.75" customHeigh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5"/>
      <c r="AL701" s="115"/>
      <c r="AM701" s="115"/>
      <c r="AN701" s="115"/>
    </row>
    <row r="702" spans="1:40" ht="15.75" customHeigh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5"/>
      <c r="AL702" s="115"/>
      <c r="AM702" s="115"/>
      <c r="AN702" s="115"/>
    </row>
    <row r="703" spans="1:40" ht="15.75" customHeigh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5"/>
      <c r="AL703" s="115"/>
      <c r="AM703" s="115"/>
      <c r="AN703" s="115"/>
    </row>
    <row r="704" spans="1:40" ht="15.75" customHeigh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5"/>
      <c r="AL704" s="115"/>
      <c r="AM704" s="115"/>
      <c r="AN704" s="115"/>
    </row>
    <row r="705" spans="1:40" ht="15.75" customHeigh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5"/>
      <c r="AL705" s="115"/>
      <c r="AM705" s="115"/>
      <c r="AN705" s="115"/>
    </row>
    <row r="706" spans="1:40" ht="15.75" customHeigh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5"/>
      <c r="AL706" s="115"/>
      <c r="AM706" s="115"/>
      <c r="AN706" s="115"/>
    </row>
    <row r="707" spans="1:40" ht="15.75" customHeigh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5"/>
      <c r="AL707" s="115"/>
      <c r="AM707" s="115"/>
      <c r="AN707" s="115"/>
    </row>
    <row r="708" spans="1:40" ht="15.75" customHeigh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5"/>
      <c r="AL708" s="115"/>
      <c r="AM708" s="115"/>
      <c r="AN708" s="115"/>
    </row>
    <row r="709" spans="1:40" ht="15.75" customHeigh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5"/>
      <c r="AL709" s="115"/>
      <c r="AM709" s="115"/>
      <c r="AN709" s="115"/>
    </row>
    <row r="710" spans="1:40" ht="15.75" customHeigh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5"/>
      <c r="AL710" s="115"/>
      <c r="AM710" s="115"/>
      <c r="AN710" s="115"/>
    </row>
    <row r="711" spans="1:40" ht="15.75" customHeigh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5"/>
      <c r="AL711" s="115"/>
      <c r="AM711" s="115"/>
      <c r="AN711" s="115"/>
    </row>
    <row r="712" spans="1:40" ht="15.75" customHeigh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5"/>
      <c r="AL712" s="115"/>
      <c r="AM712" s="115"/>
      <c r="AN712" s="115"/>
    </row>
    <row r="713" spans="1:40" ht="15.75" customHeight="1">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5"/>
      <c r="AL713" s="115"/>
      <c r="AM713" s="115"/>
      <c r="AN713" s="115"/>
    </row>
    <row r="714" spans="1:40" ht="15.75" customHeight="1">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5"/>
      <c r="AL714" s="115"/>
      <c r="AM714" s="115"/>
      <c r="AN714" s="115"/>
    </row>
    <row r="715" spans="1:40" ht="15.75" customHeight="1">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5"/>
      <c r="AL715" s="115"/>
      <c r="AM715" s="115"/>
      <c r="AN715" s="115"/>
    </row>
    <row r="716" spans="1:40" ht="15.75" customHeight="1">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5"/>
      <c r="AL716" s="115"/>
      <c r="AM716" s="115"/>
      <c r="AN716" s="115"/>
    </row>
    <row r="717" spans="1:40" ht="15.75" customHeight="1">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5"/>
      <c r="AL717" s="115"/>
      <c r="AM717" s="115"/>
      <c r="AN717" s="115"/>
    </row>
    <row r="718" spans="1:40" ht="15.75" customHeight="1">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5"/>
      <c r="AL718" s="115"/>
      <c r="AM718" s="115"/>
      <c r="AN718" s="115"/>
    </row>
    <row r="719" spans="1:40" ht="15.75" customHeight="1">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5"/>
      <c r="AL719" s="115"/>
      <c r="AM719" s="115"/>
      <c r="AN719" s="115"/>
    </row>
    <row r="720" spans="1:40" ht="15.75" customHeight="1">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5"/>
      <c r="AL720" s="115"/>
      <c r="AM720" s="115"/>
      <c r="AN720" s="115"/>
    </row>
    <row r="721" spans="1:40" ht="15.75" customHeight="1">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5"/>
      <c r="AL721" s="115"/>
      <c r="AM721" s="115"/>
      <c r="AN721" s="115"/>
    </row>
    <row r="722" spans="1:40" ht="15.75" customHeight="1">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5"/>
      <c r="AL722" s="115"/>
      <c r="AM722" s="115"/>
      <c r="AN722" s="115"/>
    </row>
    <row r="723" spans="1:40" ht="15.75" customHeight="1">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5"/>
      <c r="AL723" s="115"/>
      <c r="AM723" s="115"/>
      <c r="AN723" s="115"/>
    </row>
    <row r="724" spans="1:40" ht="15.75" customHeight="1">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5"/>
      <c r="AL724" s="115"/>
      <c r="AM724" s="115"/>
      <c r="AN724" s="115"/>
    </row>
    <row r="725" spans="1:40" ht="15.75" customHeight="1">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5"/>
      <c r="AL725" s="115"/>
      <c r="AM725" s="115"/>
      <c r="AN725" s="115"/>
    </row>
    <row r="726" spans="1:40" ht="15.75" customHeight="1">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5"/>
      <c r="AL726" s="115"/>
      <c r="AM726" s="115"/>
      <c r="AN726" s="115"/>
    </row>
    <row r="727" spans="1:40" ht="15.75" customHeight="1">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c r="AA727" s="115"/>
      <c r="AB727" s="115"/>
      <c r="AC727" s="115"/>
      <c r="AD727" s="115"/>
      <c r="AE727" s="115"/>
      <c r="AF727" s="115"/>
      <c r="AG727" s="115"/>
      <c r="AH727" s="115"/>
      <c r="AI727" s="115"/>
      <c r="AJ727" s="115"/>
      <c r="AK727" s="115"/>
      <c r="AL727" s="115"/>
      <c r="AM727" s="115"/>
      <c r="AN727" s="115"/>
    </row>
    <row r="728" spans="1:40" ht="15.75" customHeight="1">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c r="AA728" s="115"/>
      <c r="AB728" s="115"/>
      <c r="AC728" s="115"/>
      <c r="AD728" s="115"/>
      <c r="AE728" s="115"/>
      <c r="AF728" s="115"/>
      <c r="AG728" s="115"/>
      <c r="AH728" s="115"/>
      <c r="AI728" s="115"/>
      <c r="AJ728" s="115"/>
      <c r="AK728" s="115"/>
      <c r="AL728" s="115"/>
      <c r="AM728" s="115"/>
      <c r="AN728" s="115"/>
    </row>
    <row r="729" spans="1:40" ht="15.75" customHeight="1">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c r="AA729" s="115"/>
      <c r="AB729" s="115"/>
      <c r="AC729" s="115"/>
      <c r="AD729" s="115"/>
      <c r="AE729" s="115"/>
      <c r="AF729" s="115"/>
      <c r="AG729" s="115"/>
      <c r="AH729" s="115"/>
      <c r="AI729" s="115"/>
      <c r="AJ729" s="115"/>
      <c r="AK729" s="115"/>
      <c r="AL729" s="115"/>
      <c r="AM729" s="115"/>
      <c r="AN729" s="115"/>
    </row>
    <row r="730" spans="1:40" ht="15.75" customHeight="1">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5"/>
      <c r="AL730" s="115"/>
      <c r="AM730" s="115"/>
      <c r="AN730" s="115"/>
    </row>
    <row r="731" spans="1:40" ht="15.75" customHeight="1">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5"/>
      <c r="AL731" s="115"/>
      <c r="AM731" s="115"/>
      <c r="AN731" s="115"/>
    </row>
    <row r="732" spans="1:40" ht="15.75" customHeight="1">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5"/>
      <c r="AL732" s="115"/>
      <c r="AM732" s="115"/>
      <c r="AN732" s="115"/>
    </row>
    <row r="733" spans="1:40" ht="15.75" customHeight="1">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5"/>
      <c r="AL733" s="115"/>
      <c r="AM733" s="115"/>
      <c r="AN733" s="115"/>
    </row>
    <row r="734" spans="1:40" ht="15.75" customHeight="1">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5"/>
      <c r="AL734" s="115"/>
      <c r="AM734" s="115"/>
      <c r="AN734" s="115"/>
    </row>
    <row r="735" spans="1:40" ht="15.75" customHeight="1">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5"/>
      <c r="AL735" s="115"/>
      <c r="AM735" s="115"/>
      <c r="AN735" s="115"/>
    </row>
    <row r="736" spans="1:40" ht="15.75" customHeight="1">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5"/>
      <c r="AL736" s="115"/>
      <c r="AM736" s="115"/>
      <c r="AN736" s="115"/>
    </row>
    <row r="737" spans="1:40" ht="15.75" customHeight="1">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5"/>
      <c r="AL737" s="115"/>
      <c r="AM737" s="115"/>
      <c r="AN737" s="115"/>
    </row>
    <row r="738" spans="1:40" ht="15.75" customHeight="1">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5"/>
      <c r="AL738" s="115"/>
      <c r="AM738" s="115"/>
      <c r="AN738" s="115"/>
    </row>
    <row r="739" spans="1:40" ht="15.75" customHeight="1">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5"/>
      <c r="AL739" s="115"/>
      <c r="AM739" s="115"/>
      <c r="AN739" s="115"/>
    </row>
    <row r="740" spans="1:40" ht="15.75" customHeight="1">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5"/>
      <c r="AL740" s="115"/>
      <c r="AM740" s="115"/>
      <c r="AN740" s="115"/>
    </row>
    <row r="741" spans="1:40" ht="15.75" customHeight="1">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5"/>
      <c r="AL741" s="115"/>
      <c r="AM741" s="115"/>
      <c r="AN741" s="115"/>
    </row>
    <row r="742" spans="1:40" ht="15.75" customHeight="1">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5"/>
      <c r="AL742" s="115"/>
      <c r="AM742" s="115"/>
      <c r="AN742" s="115"/>
    </row>
    <row r="743" spans="1:40" ht="15.75" customHeight="1">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5"/>
      <c r="AL743" s="115"/>
      <c r="AM743" s="115"/>
      <c r="AN743" s="115"/>
    </row>
    <row r="744" spans="1:40" ht="15.75" customHeight="1">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5"/>
      <c r="AL744" s="115"/>
      <c r="AM744" s="115"/>
      <c r="AN744" s="115"/>
    </row>
    <row r="745" spans="1:40" ht="15.75" customHeight="1">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5"/>
      <c r="AL745" s="115"/>
      <c r="AM745" s="115"/>
      <c r="AN745" s="115"/>
    </row>
    <row r="746" spans="1:40" ht="15.75" customHeight="1">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5"/>
      <c r="AL746" s="115"/>
      <c r="AM746" s="115"/>
      <c r="AN746" s="115"/>
    </row>
    <row r="747" spans="1:40" ht="15.75" customHeight="1">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5"/>
      <c r="AL747" s="115"/>
      <c r="AM747" s="115"/>
      <c r="AN747" s="115"/>
    </row>
    <row r="748" spans="1:40" ht="15.75" customHeight="1">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5"/>
      <c r="AL748" s="115"/>
      <c r="AM748" s="115"/>
      <c r="AN748" s="115"/>
    </row>
    <row r="749" spans="1:40" ht="15.75" customHeight="1">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5"/>
      <c r="AL749" s="115"/>
      <c r="AM749" s="115"/>
      <c r="AN749" s="115"/>
    </row>
    <row r="750" spans="1:40" ht="15.75" customHeight="1">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5"/>
      <c r="AL750" s="115"/>
      <c r="AM750" s="115"/>
      <c r="AN750" s="115"/>
    </row>
    <row r="751" spans="1:40" ht="15.75" customHeight="1">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5"/>
      <c r="AL751" s="115"/>
      <c r="AM751" s="115"/>
      <c r="AN751" s="115"/>
    </row>
    <row r="752" spans="1:40" ht="15.75" customHeight="1">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5"/>
      <c r="AL752" s="115"/>
      <c r="AM752" s="115"/>
      <c r="AN752" s="115"/>
    </row>
    <row r="753" spans="1:40" ht="15.75" customHeight="1">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5"/>
      <c r="AL753" s="115"/>
      <c r="AM753" s="115"/>
      <c r="AN753" s="115"/>
    </row>
    <row r="754" spans="1:40" ht="15.75" customHeight="1">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5"/>
      <c r="AL754" s="115"/>
      <c r="AM754" s="115"/>
      <c r="AN754" s="115"/>
    </row>
    <row r="755" spans="1:40" ht="15.75" customHeight="1">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5"/>
      <c r="AL755" s="115"/>
      <c r="AM755" s="115"/>
      <c r="AN755" s="115"/>
    </row>
    <row r="756" spans="1:40" ht="15.75" customHeight="1">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5"/>
      <c r="AL756" s="115"/>
      <c r="AM756" s="115"/>
      <c r="AN756" s="115"/>
    </row>
    <row r="757" spans="1:40" ht="15.75" customHeight="1">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5"/>
      <c r="AL757" s="115"/>
      <c r="AM757" s="115"/>
      <c r="AN757" s="115"/>
    </row>
    <row r="758" spans="1:40" ht="15.75" customHeight="1">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5"/>
      <c r="AL758" s="115"/>
      <c r="AM758" s="115"/>
      <c r="AN758" s="115"/>
    </row>
    <row r="759" spans="1:40" ht="15.75" customHeight="1">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5"/>
      <c r="AL759" s="115"/>
      <c r="AM759" s="115"/>
      <c r="AN759" s="115"/>
    </row>
    <row r="760" spans="1:40" ht="15.75" customHeight="1">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c r="AA760" s="115"/>
      <c r="AB760" s="115"/>
      <c r="AC760" s="115"/>
      <c r="AD760" s="115"/>
      <c r="AE760" s="115"/>
      <c r="AF760" s="115"/>
      <c r="AG760" s="115"/>
      <c r="AH760" s="115"/>
      <c r="AI760" s="115"/>
      <c r="AJ760" s="115"/>
      <c r="AK760" s="115"/>
      <c r="AL760" s="115"/>
      <c r="AM760" s="115"/>
      <c r="AN760" s="115"/>
    </row>
    <row r="761" spans="1:40" ht="15.75" customHeight="1">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c r="AA761" s="115"/>
      <c r="AB761" s="115"/>
      <c r="AC761" s="115"/>
      <c r="AD761" s="115"/>
      <c r="AE761" s="115"/>
      <c r="AF761" s="115"/>
      <c r="AG761" s="115"/>
      <c r="AH761" s="115"/>
      <c r="AI761" s="115"/>
      <c r="AJ761" s="115"/>
      <c r="AK761" s="115"/>
      <c r="AL761" s="115"/>
      <c r="AM761" s="115"/>
      <c r="AN761" s="115"/>
    </row>
    <row r="762" spans="1:40" ht="15.75" customHeight="1">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c r="AA762" s="115"/>
      <c r="AB762" s="115"/>
      <c r="AC762" s="115"/>
      <c r="AD762" s="115"/>
      <c r="AE762" s="115"/>
      <c r="AF762" s="115"/>
      <c r="AG762" s="115"/>
      <c r="AH762" s="115"/>
      <c r="AI762" s="115"/>
      <c r="AJ762" s="115"/>
      <c r="AK762" s="115"/>
      <c r="AL762" s="115"/>
      <c r="AM762" s="115"/>
      <c r="AN762" s="115"/>
    </row>
    <row r="763" spans="1:40" ht="15.75" customHeight="1">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5"/>
      <c r="AL763" s="115"/>
      <c r="AM763" s="115"/>
      <c r="AN763" s="115"/>
    </row>
    <row r="764" spans="1:40" ht="15.75" customHeight="1">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5"/>
      <c r="AL764" s="115"/>
      <c r="AM764" s="115"/>
      <c r="AN764" s="115"/>
    </row>
    <row r="765" spans="1:40" ht="15.75" customHeight="1">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5"/>
      <c r="AL765" s="115"/>
      <c r="AM765" s="115"/>
      <c r="AN765" s="115"/>
    </row>
    <row r="766" spans="1:40" ht="15.75" customHeight="1">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5"/>
      <c r="AL766" s="115"/>
      <c r="AM766" s="115"/>
      <c r="AN766" s="115"/>
    </row>
    <row r="767" spans="1:40" ht="15.75" customHeight="1">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5"/>
      <c r="AL767" s="115"/>
      <c r="AM767" s="115"/>
      <c r="AN767" s="115"/>
    </row>
    <row r="768" spans="1:40" ht="15.75" customHeight="1">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5"/>
      <c r="AL768" s="115"/>
      <c r="AM768" s="115"/>
      <c r="AN768" s="115"/>
    </row>
    <row r="769" spans="1:40" ht="15.75" customHeight="1">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5"/>
      <c r="AL769" s="115"/>
      <c r="AM769" s="115"/>
      <c r="AN769" s="115"/>
    </row>
    <row r="770" spans="1:40" ht="15.75" customHeight="1">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5"/>
      <c r="AL770" s="115"/>
      <c r="AM770" s="115"/>
      <c r="AN770" s="115"/>
    </row>
    <row r="771" spans="1:40" ht="15.75" customHeight="1">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5"/>
      <c r="AL771" s="115"/>
      <c r="AM771" s="115"/>
      <c r="AN771" s="115"/>
    </row>
    <row r="772" spans="1:40" ht="15.75" customHeight="1">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5"/>
      <c r="AL772" s="115"/>
      <c r="AM772" s="115"/>
      <c r="AN772" s="115"/>
    </row>
    <row r="773" spans="1:40" ht="15.75" customHeight="1">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5"/>
      <c r="AL773" s="115"/>
      <c r="AM773" s="115"/>
      <c r="AN773" s="115"/>
    </row>
    <row r="774" spans="1:40" ht="15.75" customHeight="1">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5"/>
      <c r="AL774" s="115"/>
      <c r="AM774" s="115"/>
      <c r="AN774" s="115"/>
    </row>
    <row r="775" spans="1:40" ht="15.75" customHeight="1">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5"/>
      <c r="AL775" s="115"/>
      <c r="AM775" s="115"/>
      <c r="AN775" s="115"/>
    </row>
    <row r="776" spans="1:40" ht="15.75" customHeight="1">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5"/>
      <c r="AL776" s="115"/>
      <c r="AM776" s="115"/>
      <c r="AN776" s="115"/>
    </row>
    <row r="777" spans="1:40" ht="15.75" customHeight="1">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5"/>
      <c r="AL777" s="115"/>
      <c r="AM777" s="115"/>
      <c r="AN777" s="115"/>
    </row>
    <row r="778" spans="1:40" ht="15.75" customHeight="1">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5"/>
      <c r="AL778" s="115"/>
      <c r="AM778" s="115"/>
      <c r="AN778" s="115"/>
    </row>
    <row r="779" spans="1:40" ht="15.75" customHeight="1">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5"/>
      <c r="AL779" s="115"/>
      <c r="AM779" s="115"/>
      <c r="AN779" s="115"/>
    </row>
    <row r="780" spans="1:40" ht="15.75" customHeight="1">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5"/>
      <c r="AL780" s="115"/>
      <c r="AM780" s="115"/>
      <c r="AN780" s="115"/>
    </row>
    <row r="781" spans="1:40" ht="15.75" customHeight="1">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5"/>
      <c r="AL781" s="115"/>
      <c r="AM781" s="115"/>
      <c r="AN781" s="115"/>
    </row>
    <row r="782" spans="1:40" ht="15.75" customHeight="1">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5"/>
      <c r="AL782" s="115"/>
      <c r="AM782" s="115"/>
      <c r="AN782" s="115"/>
    </row>
    <row r="783" spans="1:40" ht="15.75" customHeight="1">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5"/>
      <c r="AL783" s="115"/>
      <c r="AM783" s="115"/>
      <c r="AN783" s="115"/>
    </row>
    <row r="784" spans="1:40" ht="15.75" customHeight="1">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5"/>
      <c r="AL784" s="115"/>
      <c r="AM784" s="115"/>
      <c r="AN784" s="115"/>
    </row>
    <row r="785" spans="1:40" ht="15.75" customHeight="1">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5"/>
      <c r="AL785" s="115"/>
      <c r="AM785" s="115"/>
      <c r="AN785" s="115"/>
    </row>
    <row r="786" spans="1:40" ht="15.75" customHeight="1">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5"/>
      <c r="AL786" s="115"/>
      <c r="AM786" s="115"/>
      <c r="AN786" s="115"/>
    </row>
    <row r="787" spans="1:40" ht="15.75" customHeight="1">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5"/>
      <c r="AL787" s="115"/>
      <c r="AM787" s="115"/>
      <c r="AN787" s="115"/>
    </row>
    <row r="788" spans="1:40" ht="15.75" customHeight="1">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5"/>
      <c r="AL788" s="115"/>
      <c r="AM788" s="115"/>
      <c r="AN788" s="115"/>
    </row>
    <row r="789" spans="1:40" ht="15.75" customHeight="1">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5"/>
      <c r="AL789" s="115"/>
      <c r="AM789" s="115"/>
      <c r="AN789" s="115"/>
    </row>
    <row r="790" spans="1:40" ht="15.75" customHeight="1">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5"/>
      <c r="AL790" s="115"/>
      <c r="AM790" s="115"/>
      <c r="AN790" s="115"/>
    </row>
    <row r="791" spans="1:40" ht="15.75" customHeight="1">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5"/>
      <c r="AL791" s="115"/>
      <c r="AM791" s="115"/>
      <c r="AN791" s="115"/>
    </row>
    <row r="792" spans="1:40" ht="15.75" customHeight="1">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5"/>
      <c r="AL792" s="115"/>
      <c r="AM792" s="115"/>
      <c r="AN792" s="115"/>
    </row>
    <row r="793" spans="1:40" ht="15.75" customHeight="1">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c r="AA793" s="115"/>
      <c r="AB793" s="115"/>
      <c r="AC793" s="115"/>
      <c r="AD793" s="115"/>
      <c r="AE793" s="115"/>
      <c r="AF793" s="115"/>
      <c r="AG793" s="115"/>
      <c r="AH793" s="115"/>
      <c r="AI793" s="115"/>
      <c r="AJ793" s="115"/>
      <c r="AK793" s="115"/>
      <c r="AL793" s="115"/>
      <c r="AM793" s="115"/>
      <c r="AN793" s="115"/>
    </row>
    <row r="794" spans="1:40" ht="15.75" customHeight="1">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c r="AA794" s="115"/>
      <c r="AB794" s="115"/>
      <c r="AC794" s="115"/>
      <c r="AD794" s="115"/>
      <c r="AE794" s="115"/>
      <c r="AF794" s="115"/>
      <c r="AG794" s="115"/>
      <c r="AH794" s="115"/>
      <c r="AI794" s="115"/>
      <c r="AJ794" s="115"/>
      <c r="AK794" s="115"/>
      <c r="AL794" s="115"/>
      <c r="AM794" s="115"/>
      <c r="AN794" s="115"/>
    </row>
    <row r="795" spans="1:40" ht="15.75" customHeight="1">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c r="AA795" s="115"/>
      <c r="AB795" s="115"/>
      <c r="AC795" s="115"/>
      <c r="AD795" s="115"/>
      <c r="AE795" s="115"/>
      <c r="AF795" s="115"/>
      <c r="AG795" s="115"/>
      <c r="AH795" s="115"/>
      <c r="AI795" s="115"/>
      <c r="AJ795" s="115"/>
      <c r="AK795" s="115"/>
      <c r="AL795" s="115"/>
      <c r="AM795" s="115"/>
      <c r="AN795" s="115"/>
    </row>
    <row r="796" spans="1:40" ht="15.75" customHeight="1">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5"/>
      <c r="AL796" s="115"/>
      <c r="AM796" s="115"/>
      <c r="AN796" s="115"/>
    </row>
    <row r="797" spans="1:40" ht="15.75" customHeight="1">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5"/>
      <c r="AL797" s="115"/>
      <c r="AM797" s="115"/>
      <c r="AN797" s="115"/>
    </row>
    <row r="798" spans="1:40" ht="15.75" customHeight="1">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5"/>
      <c r="AL798" s="115"/>
      <c r="AM798" s="115"/>
      <c r="AN798" s="115"/>
    </row>
    <row r="799" spans="1:40" ht="15.75" customHeight="1">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5"/>
      <c r="AL799" s="115"/>
      <c r="AM799" s="115"/>
      <c r="AN799" s="115"/>
    </row>
    <row r="800" spans="1:40" ht="15.75" customHeight="1">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5"/>
      <c r="AL800" s="115"/>
      <c r="AM800" s="115"/>
      <c r="AN800" s="115"/>
    </row>
    <row r="801" spans="1:40" ht="15.75" customHeight="1">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5"/>
      <c r="AL801" s="115"/>
      <c r="AM801" s="115"/>
      <c r="AN801" s="115"/>
    </row>
    <row r="802" spans="1:40" ht="15.75" customHeight="1">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5"/>
      <c r="AL802" s="115"/>
      <c r="AM802" s="115"/>
      <c r="AN802" s="115"/>
    </row>
    <row r="803" spans="1:40" ht="15.75" customHeight="1">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5"/>
      <c r="AL803" s="115"/>
      <c r="AM803" s="115"/>
      <c r="AN803" s="115"/>
    </row>
    <row r="804" spans="1:40" ht="15.75" customHeight="1">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5"/>
      <c r="AL804" s="115"/>
      <c r="AM804" s="115"/>
      <c r="AN804" s="115"/>
    </row>
    <row r="805" spans="1:40" ht="15.75" customHeight="1">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5"/>
      <c r="AL805" s="115"/>
      <c r="AM805" s="115"/>
      <c r="AN805" s="115"/>
    </row>
    <row r="806" spans="1:40" ht="15.75" customHeight="1">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5"/>
      <c r="AL806" s="115"/>
      <c r="AM806" s="115"/>
      <c r="AN806" s="115"/>
    </row>
    <row r="807" spans="1:40" ht="15.75" customHeight="1">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5"/>
      <c r="AL807" s="115"/>
      <c r="AM807" s="115"/>
      <c r="AN807" s="115"/>
    </row>
    <row r="808" spans="1:40" ht="15.75" customHeight="1">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5"/>
      <c r="AL808" s="115"/>
      <c r="AM808" s="115"/>
      <c r="AN808" s="115"/>
    </row>
    <row r="809" spans="1:40" ht="15.75" customHeight="1">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5"/>
      <c r="AL809" s="115"/>
      <c r="AM809" s="115"/>
      <c r="AN809" s="115"/>
    </row>
    <row r="810" spans="1:40" ht="15.75" customHeight="1">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5"/>
      <c r="AL810" s="115"/>
      <c r="AM810" s="115"/>
      <c r="AN810" s="115"/>
    </row>
    <row r="811" spans="1:40" ht="15.75" customHeight="1">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5"/>
      <c r="AL811" s="115"/>
      <c r="AM811" s="115"/>
      <c r="AN811" s="115"/>
    </row>
    <row r="812" spans="1:40" ht="15.75" customHeight="1">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5"/>
      <c r="AL812" s="115"/>
      <c r="AM812" s="115"/>
      <c r="AN812" s="115"/>
    </row>
    <row r="813" spans="1:40" ht="15.75" customHeight="1">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5"/>
      <c r="AL813" s="115"/>
      <c r="AM813" s="115"/>
      <c r="AN813" s="115"/>
    </row>
    <row r="814" spans="1:40" ht="15.75" customHeight="1">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5"/>
      <c r="AL814" s="115"/>
      <c r="AM814" s="115"/>
      <c r="AN814" s="115"/>
    </row>
    <row r="815" spans="1:40" ht="15.75" customHeight="1">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5"/>
      <c r="AL815" s="115"/>
      <c r="AM815" s="115"/>
      <c r="AN815" s="115"/>
    </row>
    <row r="816" spans="1:40" ht="15.75" customHeight="1">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5"/>
      <c r="AL816" s="115"/>
      <c r="AM816" s="115"/>
      <c r="AN816" s="115"/>
    </row>
    <row r="817" spans="1:40" ht="15.75" customHeight="1">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5"/>
      <c r="AL817" s="115"/>
      <c r="AM817" s="115"/>
      <c r="AN817" s="115"/>
    </row>
    <row r="818" spans="1:40" ht="15.75" customHeight="1">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5"/>
      <c r="AL818" s="115"/>
      <c r="AM818" s="115"/>
      <c r="AN818" s="115"/>
    </row>
    <row r="819" spans="1:40" ht="15.75" customHeight="1">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5"/>
      <c r="AL819" s="115"/>
      <c r="AM819" s="115"/>
      <c r="AN819" s="115"/>
    </row>
    <row r="820" spans="1:40" ht="15.75" customHeight="1">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5"/>
      <c r="AL820" s="115"/>
      <c r="AM820" s="115"/>
      <c r="AN820" s="115"/>
    </row>
    <row r="821" spans="1:40" ht="15.75" customHeight="1">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5"/>
      <c r="AL821" s="115"/>
      <c r="AM821" s="115"/>
      <c r="AN821" s="115"/>
    </row>
    <row r="822" spans="1:40" ht="15.75" customHeight="1">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5"/>
      <c r="AL822" s="115"/>
      <c r="AM822" s="115"/>
      <c r="AN822" s="115"/>
    </row>
    <row r="823" spans="1:40" ht="15.75" customHeight="1">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5"/>
      <c r="AL823" s="115"/>
      <c r="AM823" s="115"/>
      <c r="AN823" s="115"/>
    </row>
    <row r="824" spans="1:40" ht="15.75" customHeight="1">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5"/>
      <c r="AL824" s="115"/>
      <c r="AM824" s="115"/>
      <c r="AN824" s="115"/>
    </row>
    <row r="825" spans="1:40" ht="15.75" customHeight="1">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5"/>
      <c r="AL825" s="115"/>
      <c r="AM825" s="115"/>
      <c r="AN825" s="115"/>
    </row>
    <row r="826" spans="1:40" ht="15.75" customHeight="1">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c r="AA826" s="115"/>
      <c r="AB826" s="115"/>
      <c r="AC826" s="115"/>
      <c r="AD826" s="115"/>
      <c r="AE826" s="115"/>
      <c r="AF826" s="115"/>
      <c r="AG826" s="115"/>
      <c r="AH826" s="115"/>
      <c r="AI826" s="115"/>
      <c r="AJ826" s="115"/>
      <c r="AK826" s="115"/>
      <c r="AL826" s="115"/>
      <c r="AM826" s="115"/>
      <c r="AN826" s="115"/>
    </row>
    <row r="827" spans="1:40" ht="15.75" customHeight="1">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c r="AA827" s="115"/>
      <c r="AB827" s="115"/>
      <c r="AC827" s="115"/>
      <c r="AD827" s="115"/>
      <c r="AE827" s="115"/>
      <c r="AF827" s="115"/>
      <c r="AG827" s="115"/>
      <c r="AH827" s="115"/>
      <c r="AI827" s="115"/>
      <c r="AJ827" s="115"/>
      <c r="AK827" s="115"/>
      <c r="AL827" s="115"/>
      <c r="AM827" s="115"/>
      <c r="AN827" s="115"/>
    </row>
    <row r="828" spans="1:40" ht="15.75" customHeight="1">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c r="AA828" s="115"/>
      <c r="AB828" s="115"/>
      <c r="AC828" s="115"/>
      <c r="AD828" s="115"/>
      <c r="AE828" s="115"/>
      <c r="AF828" s="115"/>
      <c r="AG828" s="115"/>
      <c r="AH828" s="115"/>
      <c r="AI828" s="115"/>
      <c r="AJ828" s="115"/>
      <c r="AK828" s="115"/>
      <c r="AL828" s="115"/>
      <c r="AM828" s="115"/>
      <c r="AN828" s="115"/>
    </row>
    <row r="829" spans="1:40" ht="15.75" customHeight="1">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5"/>
      <c r="AL829" s="115"/>
      <c r="AM829" s="115"/>
      <c r="AN829" s="115"/>
    </row>
    <row r="830" spans="1:40" ht="15.75" customHeight="1">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5"/>
      <c r="AL830" s="115"/>
      <c r="AM830" s="115"/>
      <c r="AN830" s="115"/>
    </row>
    <row r="831" spans="1:40" ht="15.75" customHeight="1">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5"/>
      <c r="AL831" s="115"/>
      <c r="AM831" s="115"/>
      <c r="AN831" s="115"/>
    </row>
    <row r="832" spans="1:40" ht="15.75" customHeight="1">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5"/>
      <c r="AL832" s="115"/>
      <c r="AM832" s="115"/>
      <c r="AN832" s="115"/>
    </row>
    <row r="833" spans="1:40" ht="15.75" customHeight="1">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5"/>
      <c r="AL833" s="115"/>
      <c r="AM833" s="115"/>
      <c r="AN833" s="115"/>
    </row>
    <row r="834" spans="1:40" ht="15.75" customHeight="1">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5"/>
      <c r="AL834" s="115"/>
      <c r="AM834" s="115"/>
      <c r="AN834" s="115"/>
    </row>
    <row r="835" spans="1:40" ht="15.75" customHeight="1">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5"/>
      <c r="AL835" s="115"/>
      <c r="AM835" s="115"/>
      <c r="AN835" s="115"/>
    </row>
    <row r="836" spans="1:40" ht="15.75" customHeight="1">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5"/>
      <c r="AL836" s="115"/>
      <c r="AM836" s="115"/>
      <c r="AN836" s="115"/>
    </row>
    <row r="837" spans="1:40" ht="15.75" customHeight="1">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5"/>
      <c r="AL837" s="115"/>
      <c r="AM837" s="115"/>
      <c r="AN837" s="115"/>
    </row>
    <row r="838" spans="1:40" ht="15.75" customHeight="1">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5"/>
      <c r="AL838" s="115"/>
      <c r="AM838" s="115"/>
      <c r="AN838" s="115"/>
    </row>
    <row r="839" spans="1:40" ht="15.75" customHeight="1">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5"/>
      <c r="AL839" s="115"/>
      <c r="AM839" s="115"/>
      <c r="AN839" s="115"/>
    </row>
    <row r="840" spans="1:40" ht="15.75" customHeight="1">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5"/>
      <c r="AL840" s="115"/>
      <c r="AM840" s="115"/>
      <c r="AN840" s="115"/>
    </row>
    <row r="841" spans="1:40" ht="15.75" customHeight="1">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5"/>
      <c r="AL841" s="115"/>
      <c r="AM841" s="115"/>
      <c r="AN841" s="115"/>
    </row>
    <row r="842" spans="1:40" ht="15.75" customHeight="1">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5"/>
      <c r="AL842" s="115"/>
      <c r="AM842" s="115"/>
      <c r="AN842" s="115"/>
    </row>
    <row r="843" spans="1:40" ht="15.75" customHeight="1">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5"/>
      <c r="AL843" s="115"/>
      <c r="AM843" s="115"/>
      <c r="AN843" s="115"/>
    </row>
    <row r="844" spans="1:40" ht="15.75" customHeight="1">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5"/>
      <c r="AL844" s="115"/>
      <c r="AM844" s="115"/>
      <c r="AN844" s="115"/>
    </row>
    <row r="845" spans="1:40" ht="15.75" customHeight="1">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5"/>
      <c r="AL845" s="115"/>
      <c r="AM845" s="115"/>
      <c r="AN845" s="115"/>
    </row>
    <row r="846" spans="1:40" ht="15.75" customHeight="1">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5"/>
      <c r="AL846" s="115"/>
      <c r="AM846" s="115"/>
      <c r="AN846" s="115"/>
    </row>
    <row r="847" spans="1:40" ht="15.75" customHeight="1">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5"/>
      <c r="AL847" s="115"/>
      <c r="AM847" s="115"/>
      <c r="AN847" s="115"/>
    </row>
    <row r="848" spans="1:40" ht="15.75" customHeight="1">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5"/>
      <c r="AL848" s="115"/>
      <c r="AM848" s="115"/>
      <c r="AN848" s="115"/>
    </row>
    <row r="849" spans="1:40" ht="15.75" customHeight="1">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5"/>
      <c r="AL849" s="115"/>
      <c r="AM849" s="115"/>
      <c r="AN849" s="115"/>
    </row>
    <row r="850" spans="1:40" ht="15.75" customHeight="1">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5"/>
      <c r="AL850" s="115"/>
      <c r="AM850" s="115"/>
      <c r="AN850" s="115"/>
    </row>
    <row r="851" spans="1:40" ht="15.75" customHeight="1">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5"/>
      <c r="AL851" s="115"/>
      <c r="AM851" s="115"/>
      <c r="AN851" s="115"/>
    </row>
    <row r="852" spans="1:40" ht="15.75" customHeight="1">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5"/>
      <c r="AL852" s="115"/>
      <c r="AM852" s="115"/>
      <c r="AN852" s="115"/>
    </row>
    <row r="853" spans="1:40" ht="15.75" customHeight="1">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5"/>
      <c r="AL853" s="115"/>
      <c r="AM853" s="115"/>
      <c r="AN853" s="115"/>
    </row>
    <row r="854" spans="1:40" ht="15.75" customHeight="1">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5"/>
      <c r="AL854" s="115"/>
      <c r="AM854" s="115"/>
      <c r="AN854" s="115"/>
    </row>
    <row r="855" spans="1:40" ht="15.75" customHeight="1">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5"/>
      <c r="AL855" s="115"/>
      <c r="AM855" s="115"/>
      <c r="AN855" s="115"/>
    </row>
    <row r="856" spans="1:40" ht="15.75" customHeight="1">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5"/>
      <c r="AL856" s="115"/>
      <c r="AM856" s="115"/>
      <c r="AN856" s="115"/>
    </row>
    <row r="857" spans="1:40" ht="15.75" customHeight="1">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5"/>
      <c r="AL857" s="115"/>
      <c r="AM857" s="115"/>
      <c r="AN857" s="115"/>
    </row>
    <row r="858" spans="1:40" ht="15.75" customHeight="1">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5"/>
      <c r="AL858" s="115"/>
      <c r="AM858" s="115"/>
      <c r="AN858" s="115"/>
    </row>
    <row r="859" spans="1:40" ht="15.75" customHeight="1">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c r="AA859" s="115"/>
      <c r="AB859" s="115"/>
      <c r="AC859" s="115"/>
      <c r="AD859" s="115"/>
      <c r="AE859" s="115"/>
      <c r="AF859" s="115"/>
      <c r="AG859" s="115"/>
      <c r="AH859" s="115"/>
      <c r="AI859" s="115"/>
      <c r="AJ859" s="115"/>
      <c r="AK859" s="115"/>
      <c r="AL859" s="115"/>
      <c r="AM859" s="115"/>
      <c r="AN859" s="115"/>
    </row>
    <row r="860" spans="1:40" ht="15.75" customHeight="1">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c r="AA860" s="115"/>
      <c r="AB860" s="115"/>
      <c r="AC860" s="115"/>
      <c r="AD860" s="115"/>
      <c r="AE860" s="115"/>
      <c r="AF860" s="115"/>
      <c r="AG860" s="115"/>
      <c r="AH860" s="115"/>
      <c r="AI860" s="115"/>
      <c r="AJ860" s="115"/>
      <c r="AK860" s="115"/>
      <c r="AL860" s="115"/>
      <c r="AM860" s="115"/>
      <c r="AN860" s="115"/>
    </row>
    <row r="861" spans="1:40" ht="15.75" customHeight="1">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c r="AA861" s="115"/>
      <c r="AB861" s="115"/>
      <c r="AC861" s="115"/>
      <c r="AD861" s="115"/>
      <c r="AE861" s="115"/>
      <c r="AF861" s="115"/>
      <c r="AG861" s="115"/>
      <c r="AH861" s="115"/>
      <c r="AI861" s="115"/>
      <c r="AJ861" s="115"/>
      <c r="AK861" s="115"/>
      <c r="AL861" s="115"/>
      <c r="AM861" s="115"/>
      <c r="AN861" s="115"/>
    </row>
    <row r="862" spans="1:40" ht="15.75" customHeight="1">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5"/>
      <c r="AL862" s="115"/>
      <c r="AM862" s="115"/>
      <c r="AN862" s="115"/>
    </row>
    <row r="863" spans="1:40" ht="15.75" customHeight="1">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5"/>
      <c r="AL863" s="115"/>
      <c r="AM863" s="115"/>
      <c r="AN863" s="115"/>
    </row>
    <row r="864" spans="1:40" ht="15.75" customHeight="1">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5"/>
      <c r="AL864" s="115"/>
      <c r="AM864" s="115"/>
      <c r="AN864" s="115"/>
    </row>
    <row r="865" spans="1:40" ht="15.75" customHeight="1">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5"/>
      <c r="AL865" s="115"/>
      <c r="AM865" s="115"/>
      <c r="AN865" s="115"/>
    </row>
    <row r="866" spans="1:40" ht="15.75" customHeight="1">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5"/>
      <c r="AL866" s="115"/>
      <c r="AM866" s="115"/>
      <c r="AN866" s="115"/>
    </row>
    <row r="867" spans="1:40" ht="15.75" customHeight="1">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5"/>
      <c r="AL867" s="115"/>
      <c r="AM867" s="115"/>
      <c r="AN867" s="115"/>
    </row>
    <row r="868" spans="1:40" ht="15.75" customHeight="1">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5"/>
      <c r="AL868" s="115"/>
      <c r="AM868" s="115"/>
      <c r="AN868" s="115"/>
    </row>
    <row r="869" spans="1:40" ht="15.75" customHeight="1">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5"/>
      <c r="AL869" s="115"/>
      <c r="AM869" s="115"/>
      <c r="AN869" s="115"/>
    </row>
    <row r="870" spans="1:40" ht="15.75" customHeight="1">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5"/>
      <c r="AL870" s="115"/>
      <c r="AM870" s="115"/>
      <c r="AN870" s="115"/>
    </row>
    <row r="871" spans="1:40" ht="15.75" customHeight="1">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5"/>
      <c r="AL871" s="115"/>
      <c r="AM871" s="115"/>
      <c r="AN871" s="115"/>
    </row>
    <row r="872" spans="1:40" ht="15.75" customHeight="1">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5"/>
      <c r="AL872" s="115"/>
      <c r="AM872" s="115"/>
      <c r="AN872" s="115"/>
    </row>
    <row r="873" spans="1:40" ht="15.75" customHeight="1">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5"/>
      <c r="AL873" s="115"/>
      <c r="AM873" s="115"/>
      <c r="AN873" s="115"/>
    </row>
    <row r="874" spans="1:40" ht="15.75" customHeight="1">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5"/>
      <c r="AL874" s="115"/>
      <c r="AM874" s="115"/>
      <c r="AN874" s="115"/>
    </row>
    <row r="875" spans="1:40" ht="15.75" customHeight="1">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5"/>
      <c r="AL875" s="115"/>
      <c r="AM875" s="115"/>
      <c r="AN875" s="115"/>
    </row>
    <row r="876" spans="1:40" ht="15.75" customHeight="1">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5"/>
      <c r="AL876" s="115"/>
      <c r="AM876" s="115"/>
      <c r="AN876" s="115"/>
    </row>
    <row r="877" spans="1:40" ht="15.75" customHeight="1">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5"/>
      <c r="AL877" s="115"/>
      <c r="AM877" s="115"/>
      <c r="AN877" s="115"/>
    </row>
    <row r="878" spans="1:40" ht="15.75" customHeight="1">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5"/>
      <c r="AL878" s="115"/>
      <c r="AM878" s="115"/>
      <c r="AN878" s="115"/>
    </row>
    <row r="879" spans="1:40" ht="15.75" customHeight="1">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5"/>
      <c r="AL879" s="115"/>
      <c r="AM879" s="115"/>
      <c r="AN879" s="115"/>
    </row>
    <row r="880" spans="1:40" ht="15.75" customHeight="1">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5"/>
      <c r="AL880" s="115"/>
      <c r="AM880" s="115"/>
      <c r="AN880" s="115"/>
    </row>
    <row r="881" spans="1:40" ht="15.75" customHeight="1">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5"/>
      <c r="AL881" s="115"/>
      <c r="AM881" s="115"/>
      <c r="AN881" s="115"/>
    </row>
    <row r="882" spans="1:40" ht="15.75" customHeight="1">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5"/>
      <c r="AL882" s="115"/>
      <c r="AM882" s="115"/>
      <c r="AN882" s="115"/>
    </row>
    <row r="883" spans="1:40" ht="15.75" customHeight="1">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5"/>
      <c r="AL883" s="115"/>
      <c r="AM883" s="115"/>
      <c r="AN883" s="115"/>
    </row>
    <row r="884" spans="1:40" ht="15.75" customHeight="1">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5"/>
      <c r="AL884" s="115"/>
      <c r="AM884" s="115"/>
      <c r="AN884" s="115"/>
    </row>
    <row r="885" spans="1:40" ht="15.75" customHeight="1">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5"/>
      <c r="AL885" s="115"/>
      <c r="AM885" s="115"/>
      <c r="AN885" s="115"/>
    </row>
    <row r="886" spans="1:40" ht="15.75" customHeight="1">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5"/>
      <c r="AL886" s="115"/>
      <c r="AM886" s="115"/>
      <c r="AN886" s="115"/>
    </row>
    <row r="887" spans="1:40" ht="15.75" customHeight="1">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5"/>
      <c r="AL887" s="115"/>
      <c r="AM887" s="115"/>
      <c r="AN887" s="115"/>
    </row>
    <row r="888" spans="1:40" ht="15.75" customHeight="1">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5"/>
      <c r="AL888" s="115"/>
      <c r="AM888" s="115"/>
      <c r="AN888" s="115"/>
    </row>
    <row r="889" spans="1:40" ht="15.75" customHeight="1">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5"/>
      <c r="AL889" s="115"/>
      <c r="AM889" s="115"/>
      <c r="AN889" s="115"/>
    </row>
    <row r="890" spans="1:40" ht="15.75" customHeight="1">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5"/>
      <c r="AL890" s="115"/>
      <c r="AM890" s="115"/>
      <c r="AN890" s="115"/>
    </row>
    <row r="891" spans="1:40" ht="15.75" customHeight="1">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5"/>
      <c r="AL891" s="115"/>
      <c r="AM891" s="115"/>
      <c r="AN891" s="115"/>
    </row>
    <row r="892" spans="1:40" ht="15.75" customHeight="1">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c r="AA892" s="115"/>
      <c r="AB892" s="115"/>
      <c r="AC892" s="115"/>
      <c r="AD892" s="115"/>
      <c r="AE892" s="115"/>
      <c r="AF892" s="115"/>
      <c r="AG892" s="115"/>
      <c r="AH892" s="115"/>
      <c r="AI892" s="115"/>
      <c r="AJ892" s="115"/>
      <c r="AK892" s="115"/>
      <c r="AL892" s="115"/>
      <c r="AM892" s="115"/>
      <c r="AN892" s="115"/>
    </row>
    <row r="893" spans="1:40" ht="15.75" customHeight="1">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c r="AA893" s="115"/>
      <c r="AB893" s="115"/>
      <c r="AC893" s="115"/>
      <c r="AD893" s="115"/>
      <c r="AE893" s="115"/>
      <c r="AF893" s="115"/>
      <c r="AG893" s="115"/>
      <c r="AH893" s="115"/>
      <c r="AI893" s="115"/>
      <c r="AJ893" s="115"/>
      <c r="AK893" s="115"/>
      <c r="AL893" s="115"/>
      <c r="AM893" s="115"/>
      <c r="AN893" s="115"/>
    </row>
    <row r="894" spans="1:40" ht="15.75" customHeight="1">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c r="AA894" s="115"/>
      <c r="AB894" s="115"/>
      <c r="AC894" s="115"/>
      <c r="AD894" s="115"/>
      <c r="AE894" s="115"/>
      <c r="AF894" s="115"/>
      <c r="AG894" s="115"/>
      <c r="AH894" s="115"/>
      <c r="AI894" s="115"/>
      <c r="AJ894" s="115"/>
      <c r="AK894" s="115"/>
      <c r="AL894" s="115"/>
      <c r="AM894" s="115"/>
      <c r="AN894" s="115"/>
    </row>
    <row r="895" spans="1:40" ht="15.75" customHeight="1">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5"/>
      <c r="AL895" s="115"/>
      <c r="AM895" s="115"/>
      <c r="AN895" s="115"/>
    </row>
    <row r="896" spans="1:40" ht="15.75" customHeight="1">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5"/>
      <c r="AL896" s="115"/>
      <c r="AM896" s="115"/>
      <c r="AN896" s="115"/>
    </row>
    <row r="897" spans="1:40" ht="15.75" customHeight="1">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5"/>
      <c r="AL897" s="115"/>
      <c r="AM897" s="115"/>
      <c r="AN897" s="115"/>
    </row>
    <row r="898" spans="1:40" ht="15.75" customHeight="1">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5"/>
      <c r="AL898" s="115"/>
      <c r="AM898" s="115"/>
      <c r="AN898" s="115"/>
    </row>
    <row r="899" spans="1:40" ht="15.75" customHeight="1">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5"/>
      <c r="AL899" s="115"/>
      <c r="AM899" s="115"/>
      <c r="AN899" s="115"/>
    </row>
    <row r="900" spans="1:40" ht="15.75" customHeight="1">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5"/>
      <c r="AL900" s="115"/>
      <c r="AM900" s="115"/>
      <c r="AN900" s="115"/>
    </row>
    <row r="901" spans="1:40" ht="15.75" customHeight="1">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5"/>
      <c r="AL901" s="115"/>
      <c r="AM901" s="115"/>
      <c r="AN901" s="115"/>
    </row>
    <row r="902" spans="1:40" ht="15.75" customHeight="1">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5"/>
      <c r="AL902" s="115"/>
      <c r="AM902" s="115"/>
      <c r="AN902" s="115"/>
    </row>
    <row r="903" spans="1:40" ht="15.75" customHeight="1">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5"/>
      <c r="AL903" s="115"/>
      <c r="AM903" s="115"/>
      <c r="AN903" s="115"/>
    </row>
    <row r="904" spans="1:40" ht="15.75" customHeight="1">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5"/>
      <c r="AL904" s="115"/>
      <c r="AM904" s="115"/>
      <c r="AN904" s="115"/>
    </row>
    <row r="905" spans="1:40" ht="15.75" customHeight="1">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5"/>
      <c r="AL905" s="115"/>
      <c r="AM905" s="115"/>
      <c r="AN905" s="115"/>
    </row>
    <row r="906" spans="1:40" ht="15.75" customHeight="1">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5"/>
      <c r="AL906" s="115"/>
      <c r="AM906" s="115"/>
      <c r="AN906" s="115"/>
    </row>
    <row r="907" spans="1:40" ht="15.75" customHeight="1">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5"/>
      <c r="AL907" s="115"/>
      <c r="AM907" s="115"/>
      <c r="AN907" s="115"/>
    </row>
    <row r="908" spans="1:40" ht="15.75" customHeight="1">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5"/>
      <c r="AL908" s="115"/>
      <c r="AM908" s="115"/>
      <c r="AN908" s="115"/>
    </row>
    <row r="909" spans="1:40" ht="15.75" customHeight="1">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5"/>
      <c r="AL909" s="115"/>
      <c r="AM909" s="115"/>
      <c r="AN909" s="115"/>
    </row>
    <row r="910" spans="1:40" ht="15.75" customHeight="1">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5"/>
      <c r="AL910" s="115"/>
      <c r="AM910" s="115"/>
      <c r="AN910" s="115"/>
    </row>
    <row r="911" spans="1:40" ht="15.75" customHeight="1">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5"/>
      <c r="AL911" s="115"/>
      <c r="AM911" s="115"/>
      <c r="AN911" s="115"/>
    </row>
    <row r="912" spans="1:40" ht="15.75" customHeight="1">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5"/>
      <c r="AL912" s="115"/>
      <c r="AM912" s="115"/>
      <c r="AN912" s="115"/>
    </row>
    <row r="913" spans="1:40" ht="15.75" customHeight="1">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5"/>
      <c r="AL913" s="115"/>
      <c r="AM913" s="115"/>
      <c r="AN913" s="115"/>
    </row>
    <row r="914" spans="1:40" ht="15.75" customHeight="1">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5"/>
      <c r="AL914" s="115"/>
      <c r="AM914" s="115"/>
      <c r="AN914" s="115"/>
    </row>
    <row r="915" spans="1:40" ht="15.75" customHeight="1">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5"/>
      <c r="AL915" s="115"/>
      <c r="AM915" s="115"/>
      <c r="AN915" s="115"/>
    </row>
    <row r="916" spans="1:40" ht="15.75" customHeight="1">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5"/>
      <c r="AL916" s="115"/>
      <c r="AM916" s="115"/>
      <c r="AN916" s="115"/>
    </row>
    <row r="917" spans="1:40" ht="15.75" customHeight="1">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5"/>
      <c r="AL917" s="115"/>
      <c r="AM917" s="115"/>
      <c r="AN917" s="115"/>
    </row>
    <row r="918" spans="1:40" ht="15.75" customHeight="1">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5"/>
      <c r="AL918" s="115"/>
      <c r="AM918" s="115"/>
      <c r="AN918" s="115"/>
    </row>
    <row r="919" spans="1:40" ht="15.75" customHeight="1">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5"/>
      <c r="AL919" s="115"/>
      <c r="AM919" s="115"/>
      <c r="AN919" s="115"/>
    </row>
    <row r="920" spans="1:40" ht="15.75" customHeight="1">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5"/>
      <c r="AL920" s="115"/>
      <c r="AM920" s="115"/>
      <c r="AN920" s="115"/>
    </row>
    <row r="921" spans="1:40" ht="15.75" customHeight="1">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5"/>
      <c r="AL921" s="115"/>
      <c r="AM921" s="115"/>
      <c r="AN921" s="115"/>
    </row>
    <row r="922" spans="1:40" ht="15.75" customHeight="1">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5"/>
      <c r="AL922" s="115"/>
      <c r="AM922" s="115"/>
      <c r="AN922" s="115"/>
    </row>
    <row r="923" spans="1:40" ht="15.75" customHeight="1">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5"/>
      <c r="AL923" s="115"/>
      <c r="AM923" s="115"/>
      <c r="AN923" s="115"/>
    </row>
    <row r="924" spans="1:40" ht="15.75" customHeight="1">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5"/>
      <c r="AL924" s="115"/>
      <c r="AM924" s="115"/>
      <c r="AN924" s="115"/>
    </row>
    <row r="925" spans="1:40" ht="15.75" customHeight="1">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c r="AA925" s="115"/>
      <c r="AB925" s="115"/>
      <c r="AC925" s="115"/>
      <c r="AD925" s="115"/>
      <c r="AE925" s="115"/>
      <c r="AF925" s="115"/>
      <c r="AG925" s="115"/>
      <c r="AH925" s="115"/>
      <c r="AI925" s="115"/>
      <c r="AJ925" s="115"/>
      <c r="AK925" s="115"/>
      <c r="AL925" s="115"/>
      <c r="AM925" s="115"/>
      <c r="AN925" s="115"/>
    </row>
    <row r="926" spans="1:40" ht="15.75" customHeight="1">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c r="AA926" s="115"/>
      <c r="AB926" s="115"/>
      <c r="AC926" s="115"/>
      <c r="AD926" s="115"/>
      <c r="AE926" s="115"/>
      <c r="AF926" s="115"/>
      <c r="AG926" s="115"/>
      <c r="AH926" s="115"/>
      <c r="AI926" s="115"/>
      <c r="AJ926" s="115"/>
      <c r="AK926" s="115"/>
      <c r="AL926" s="115"/>
      <c r="AM926" s="115"/>
      <c r="AN926" s="115"/>
    </row>
    <row r="927" spans="1:40" ht="15.75" customHeight="1">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c r="AA927" s="115"/>
      <c r="AB927" s="115"/>
      <c r="AC927" s="115"/>
      <c r="AD927" s="115"/>
      <c r="AE927" s="115"/>
      <c r="AF927" s="115"/>
      <c r="AG927" s="115"/>
      <c r="AH927" s="115"/>
      <c r="AI927" s="115"/>
      <c r="AJ927" s="115"/>
      <c r="AK927" s="115"/>
      <c r="AL927" s="115"/>
      <c r="AM927" s="115"/>
      <c r="AN927" s="115"/>
    </row>
    <row r="928" spans="1:40" ht="15.75" customHeight="1">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5"/>
      <c r="AL928" s="115"/>
      <c r="AM928" s="115"/>
      <c r="AN928" s="115"/>
    </row>
    <row r="929" spans="1:40" ht="15.75" customHeight="1">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5"/>
      <c r="AL929" s="115"/>
      <c r="AM929" s="115"/>
      <c r="AN929" s="115"/>
    </row>
    <row r="930" spans="1:40" ht="15.75" customHeight="1">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5"/>
      <c r="AL930" s="115"/>
      <c r="AM930" s="115"/>
      <c r="AN930" s="115"/>
    </row>
    <row r="931" spans="1:40" ht="15.75" customHeight="1">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5"/>
      <c r="AL931" s="115"/>
      <c r="AM931" s="115"/>
      <c r="AN931" s="115"/>
    </row>
    <row r="932" spans="1:40" ht="15.75" customHeight="1">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5"/>
      <c r="AL932" s="115"/>
      <c r="AM932" s="115"/>
      <c r="AN932" s="115"/>
    </row>
    <row r="933" spans="1:40" ht="15.75" customHeight="1">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5"/>
      <c r="AL933" s="115"/>
      <c r="AM933" s="115"/>
      <c r="AN933" s="115"/>
    </row>
    <row r="934" spans="1:40" ht="15.75" customHeight="1">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5"/>
      <c r="AL934" s="115"/>
      <c r="AM934" s="115"/>
      <c r="AN934" s="115"/>
    </row>
    <row r="935" spans="1:40" ht="15.75" customHeight="1">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5"/>
      <c r="AL935" s="115"/>
      <c r="AM935" s="115"/>
      <c r="AN935" s="115"/>
    </row>
    <row r="936" spans="1:40" ht="15.75" customHeight="1">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5"/>
      <c r="AL936" s="115"/>
      <c r="AM936" s="115"/>
      <c r="AN936" s="115"/>
    </row>
    <row r="937" spans="1:40" ht="15.75" customHeight="1">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5"/>
      <c r="AL937" s="115"/>
      <c r="AM937" s="115"/>
      <c r="AN937" s="115"/>
    </row>
    <row r="938" spans="1:40" ht="15.75" customHeight="1">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5"/>
      <c r="AL938" s="115"/>
      <c r="AM938" s="115"/>
      <c r="AN938" s="115"/>
    </row>
    <row r="939" spans="1:40" ht="15.75" customHeight="1">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5"/>
      <c r="AL939" s="115"/>
      <c r="AM939" s="115"/>
      <c r="AN939" s="115"/>
    </row>
    <row r="940" spans="1:40" ht="15.75" customHeight="1">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5"/>
      <c r="AL940" s="115"/>
      <c r="AM940" s="115"/>
      <c r="AN940" s="115"/>
    </row>
    <row r="941" spans="1:40" ht="15.75" customHeight="1">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5"/>
      <c r="AL941" s="115"/>
      <c r="AM941" s="115"/>
      <c r="AN941" s="115"/>
    </row>
    <row r="942" spans="1:40" ht="15.75" customHeight="1">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5"/>
      <c r="AL942" s="115"/>
      <c r="AM942" s="115"/>
      <c r="AN942" s="115"/>
    </row>
    <row r="943" spans="1:40" ht="15.75" customHeight="1">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5"/>
      <c r="AL943" s="115"/>
      <c r="AM943" s="115"/>
      <c r="AN943" s="115"/>
    </row>
    <row r="944" spans="1:40" ht="15.75" customHeight="1">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5"/>
      <c r="AL944" s="115"/>
      <c r="AM944" s="115"/>
      <c r="AN944" s="115"/>
    </row>
    <row r="945" spans="1:40" ht="15.75" customHeight="1">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5"/>
      <c r="AL945" s="115"/>
      <c r="AM945" s="115"/>
      <c r="AN945" s="115"/>
    </row>
    <row r="946" spans="1:40" ht="15.75" customHeight="1">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5"/>
      <c r="AL946" s="115"/>
      <c r="AM946" s="115"/>
      <c r="AN946" s="115"/>
    </row>
    <row r="947" spans="1:40" ht="15.75" customHeight="1">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5"/>
      <c r="AL947" s="115"/>
      <c r="AM947" s="115"/>
      <c r="AN947" s="115"/>
    </row>
    <row r="948" spans="1:40" ht="15.75" customHeight="1">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5"/>
      <c r="AL948" s="115"/>
      <c r="AM948" s="115"/>
      <c r="AN948" s="115"/>
    </row>
    <row r="949" spans="1:40" ht="15.75" customHeight="1">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5"/>
      <c r="AL949" s="115"/>
      <c r="AM949" s="115"/>
      <c r="AN949" s="115"/>
    </row>
    <row r="950" spans="1:40" ht="15.75" customHeight="1">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5"/>
      <c r="AL950" s="115"/>
      <c r="AM950" s="115"/>
      <c r="AN950" s="115"/>
    </row>
    <row r="951" spans="1:40" ht="15.75" customHeight="1">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5"/>
      <c r="AL951" s="115"/>
      <c r="AM951" s="115"/>
      <c r="AN951" s="115"/>
    </row>
    <row r="952" spans="1:40" ht="15.75" customHeight="1">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5"/>
      <c r="AL952" s="115"/>
      <c r="AM952" s="115"/>
      <c r="AN952" s="115"/>
    </row>
    <row r="953" spans="1:40" ht="15.75" customHeight="1">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5"/>
      <c r="AL953" s="115"/>
      <c r="AM953" s="115"/>
      <c r="AN953" s="115"/>
    </row>
    <row r="954" spans="1:40" ht="15.75" customHeight="1">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5"/>
      <c r="AL954" s="115"/>
      <c r="AM954" s="115"/>
      <c r="AN954" s="115"/>
    </row>
    <row r="955" spans="1:40" ht="15.75" customHeight="1">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5"/>
      <c r="AL955" s="115"/>
      <c r="AM955" s="115"/>
      <c r="AN955" s="115"/>
    </row>
    <row r="956" spans="1:40" ht="15.75" customHeight="1">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5"/>
      <c r="AL956" s="115"/>
      <c r="AM956" s="115"/>
      <c r="AN956" s="115"/>
    </row>
    <row r="957" spans="1:40" ht="15.75" customHeight="1">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5"/>
      <c r="AL957" s="115"/>
      <c r="AM957" s="115"/>
      <c r="AN957" s="115"/>
    </row>
    <row r="958" spans="1:40" ht="15.75" customHeight="1">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c r="AA958" s="115"/>
      <c r="AB958" s="115"/>
      <c r="AC958" s="115"/>
      <c r="AD958" s="115"/>
      <c r="AE958" s="115"/>
      <c r="AF958" s="115"/>
      <c r="AG958" s="115"/>
      <c r="AH958" s="115"/>
      <c r="AI958" s="115"/>
      <c r="AJ958" s="115"/>
      <c r="AK958" s="115"/>
      <c r="AL958" s="115"/>
      <c r="AM958" s="115"/>
      <c r="AN958" s="115"/>
    </row>
    <row r="959" spans="1:40" ht="15.75" customHeight="1">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c r="AA959" s="115"/>
      <c r="AB959" s="115"/>
      <c r="AC959" s="115"/>
      <c r="AD959" s="115"/>
      <c r="AE959" s="115"/>
      <c r="AF959" s="115"/>
      <c r="AG959" s="115"/>
      <c r="AH959" s="115"/>
      <c r="AI959" s="115"/>
      <c r="AJ959" s="115"/>
      <c r="AK959" s="115"/>
      <c r="AL959" s="115"/>
      <c r="AM959" s="115"/>
      <c r="AN959" s="115"/>
    </row>
    <row r="960" spans="1:40" ht="15.75" customHeight="1">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c r="AA960" s="115"/>
      <c r="AB960" s="115"/>
      <c r="AC960" s="115"/>
      <c r="AD960" s="115"/>
      <c r="AE960" s="115"/>
      <c r="AF960" s="115"/>
      <c r="AG960" s="115"/>
      <c r="AH960" s="115"/>
      <c r="AI960" s="115"/>
      <c r="AJ960" s="115"/>
      <c r="AK960" s="115"/>
      <c r="AL960" s="115"/>
      <c r="AM960" s="115"/>
      <c r="AN960" s="115"/>
    </row>
    <row r="961" spans="1:40" ht="15.75" customHeight="1">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5"/>
      <c r="AL961" s="115"/>
      <c r="AM961" s="115"/>
      <c r="AN961" s="115"/>
    </row>
    <row r="962" spans="1:40" ht="15.75" customHeight="1">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5"/>
      <c r="AL962" s="115"/>
      <c r="AM962" s="115"/>
      <c r="AN962" s="115"/>
    </row>
    <row r="963" spans="1:40" ht="15.75" customHeight="1">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5"/>
      <c r="AL963" s="115"/>
      <c r="AM963" s="115"/>
      <c r="AN963" s="115"/>
    </row>
    <row r="964" spans="1:40" ht="15.75" customHeight="1">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5"/>
      <c r="AL964" s="115"/>
      <c r="AM964" s="115"/>
      <c r="AN964" s="115"/>
    </row>
    <row r="965" spans="1:40" ht="15.75" customHeight="1">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5"/>
      <c r="AL965" s="115"/>
      <c r="AM965" s="115"/>
      <c r="AN965" s="115"/>
    </row>
    <row r="966" spans="1:40" ht="15.75" customHeight="1">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5"/>
      <c r="AL966" s="115"/>
      <c r="AM966" s="115"/>
      <c r="AN966" s="115"/>
    </row>
    <row r="967" spans="1:40" ht="15.75" customHeight="1">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5"/>
      <c r="AL967" s="115"/>
      <c r="AM967" s="115"/>
      <c r="AN967" s="115"/>
    </row>
    <row r="968" spans="1:40" ht="15.75" customHeight="1">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5"/>
      <c r="AL968" s="115"/>
      <c r="AM968" s="115"/>
      <c r="AN968" s="115"/>
    </row>
    <row r="969" spans="1:40" ht="15.75" customHeight="1">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5"/>
      <c r="AL969" s="115"/>
      <c r="AM969" s="115"/>
      <c r="AN969" s="115"/>
    </row>
    <row r="970" spans="1:40" ht="15.75" customHeight="1">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5"/>
      <c r="AL970" s="115"/>
      <c r="AM970" s="115"/>
      <c r="AN970" s="115"/>
    </row>
    <row r="971" spans="1:40" ht="15.75" customHeight="1">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5"/>
      <c r="AL971" s="115"/>
      <c r="AM971" s="115"/>
      <c r="AN971" s="115"/>
    </row>
    <row r="972" spans="1:40" ht="15.75" customHeight="1">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5"/>
      <c r="AL972" s="115"/>
      <c r="AM972" s="115"/>
      <c r="AN972" s="115"/>
    </row>
    <row r="973" spans="1:40" ht="15.75" customHeight="1">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5"/>
      <c r="AL973" s="115"/>
      <c r="AM973" s="115"/>
      <c r="AN973" s="115"/>
    </row>
    <row r="974" spans="1:40" ht="15.75" customHeight="1">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5"/>
      <c r="AL974" s="115"/>
      <c r="AM974" s="115"/>
      <c r="AN974" s="115"/>
    </row>
    <row r="975" spans="1:40" ht="15.75" customHeight="1">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5"/>
      <c r="AL975" s="115"/>
      <c r="AM975" s="115"/>
      <c r="AN975" s="115"/>
    </row>
    <row r="976" spans="1:40" ht="15.75" customHeight="1">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5"/>
      <c r="AL976" s="115"/>
      <c r="AM976" s="115"/>
      <c r="AN976" s="115"/>
    </row>
    <row r="977" spans="1:40" ht="15.75" customHeight="1">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5"/>
      <c r="AL977" s="115"/>
      <c r="AM977" s="115"/>
      <c r="AN977" s="115"/>
    </row>
    <row r="978" spans="1:40" ht="15.75" customHeight="1">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5"/>
      <c r="AL978" s="115"/>
      <c r="AM978" s="115"/>
      <c r="AN978" s="115"/>
    </row>
    <row r="979" spans="1:40" ht="15.75" customHeight="1">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5"/>
      <c r="AL979" s="115"/>
      <c r="AM979" s="115"/>
      <c r="AN979" s="115"/>
    </row>
    <row r="980" spans="1:40" ht="15.75" customHeight="1">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5"/>
      <c r="AL980" s="115"/>
      <c r="AM980" s="115"/>
      <c r="AN980" s="115"/>
    </row>
    <row r="981" spans="1:40" ht="15.75" customHeight="1">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5"/>
      <c r="AL981" s="115"/>
      <c r="AM981" s="115"/>
      <c r="AN981" s="115"/>
    </row>
    <row r="982" spans="1:40" ht="15.75" customHeight="1">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5"/>
      <c r="AL982" s="115"/>
      <c r="AM982" s="115"/>
      <c r="AN982" s="115"/>
    </row>
    <row r="983" spans="1:40" ht="15.75" customHeight="1">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5"/>
      <c r="AL983" s="115"/>
      <c r="AM983" s="115"/>
      <c r="AN983" s="115"/>
    </row>
    <row r="984" spans="1:40" ht="15.75" customHeight="1">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5"/>
      <c r="AL984" s="115"/>
      <c r="AM984" s="115"/>
      <c r="AN984" s="115"/>
    </row>
    <row r="985" spans="1:40" ht="15.75" customHeight="1">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5"/>
      <c r="AL985" s="115"/>
      <c r="AM985" s="115"/>
      <c r="AN985" s="115"/>
    </row>
    <row r="986" spans="1:40" ht="15.75" customHeight="1">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5"/>
      <c r="AL986" s="115"/>
      <c r="AM986" s="115"/>
      <c r="AN986" s="115"/>
    </row>
    <row r="987" spans="1:40" ht="15.75" customHeight="1">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5"/>
      <c r="AL987" s="115"/>
      <c r="AM987" s="115"/>
      <c r="AN987" s="115"/>
    </row>
    <row r="988" spans="1:40" ht="15.75" customHeight="1">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5"/>
      <c r="AL988" s="115"/>
      <c r="AM988" s="115"/>
      <c r="AN988" s="115"/>
    </row>
    <row r="989" spans="1:40" ht="15.75" customHeight="1">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5"/>
      <c r="AL989" s="115"/>
      <c r="AM989" s="115"/>
      <c r="AN989" s="115"/>
    </row>
    <row r="990" spans="1:40" ht="15.75" customHeight="1">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5"/>
      <c r="AL990" s="115"/>
      <c r="AM990" s="115"/>
      <c r="AN990" s="115"/>
    </row>
    <row r="991" spans="1:40" ht="15.75" customHeight="1">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c r="AA991" s="115"/>
      <c r="AB991" s="115"/>
      <c r="AC991" s="115"/>
      <c r="AD991" s="115"/>
      <c r="AE991" s="115"/>
      <c r="AF991" s="115"/>
      <c r="AG991" s="115"/>
      <c r="AH991" s="115"/>
      <c r="AI991" s="115"/>
      <c r="AJ991" s="115"/>
      <c r="AK991" s="115"/>
      <c r="AL991" s="115"/>
      <c r="AM991" s="115"/>
      <c r="AN991" s="115"/>
    </row>
    <row r="992" spans="1:40" ht="15.75" customHeight="1">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c r="AA992" s="115"/>
      <c r="AB992" s="115"/>
      <c r="AC992" s="115"/>
      <c r="AD992" s="115"/>
      <c r="AE992" s="115"/>
      <c r="AF992" s="115"/>
      <c r="AG992" s="115"/>
      <c r="AH992" s="115"/>
      <c r="AI992" s="115"/>
      <c r="AJ992" s="115"/>
      <c r="AK992" s="115"/>
      <c r="AL992" s="115"/>
      <c r="AM992" s="115"/>
      <c r="AN992" s="115"/>
    </row>
    <row r="993" spans="1:40" ht="15.75" customHeight="1">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c r="AA993" s="115"/>
      <c r="AB993" s="115"/>
      <c r="AC993" s="115"/>
      <c r="AD993" s="115"/>
      <c r="AE993" s="115"/>
      <c r="AF993" s="115"/>
      <c r="AG993" s="115"/>
      <c r="AH993" s="115"/>
      <c r="AI993" s="115"/>
      <c r="AJ993" s="115"/>
      <c r="AK993" s="115"/>
      <c r="AL993" s="115"/>
      <c r="AM993" s="115"/>
      <c r="AN993" s="115"/>
    </row>
    <row r="994" spans="1:40" ht="15.75" customHeight="1">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5"/>
      <c r="AL994" s="115"/>
      <c r="AM994" s="115"/>
      <c r="AN994" s="115"/>
    </row>
    <row r="995" spans="1:40" ht="15.75" customHeight="1">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5"/>
      <c r="AL995" s="115"/>
      <c r="AM995" s="115"/>
      <c r="AN995" s="115"/>
    </row>
    <row r="996" spans="1:40" ht="15.75" customHeight="1">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5"/>
      <c r="AL996" s="115"/>
      <c r="AM996" s="115"/>
      <c r="AN996" s="115"/>
    </row>
    <row r="997" spans="1:40" ht="15.75" customHeight="1">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5"/>
      <c r="AL997" s="115"/>
      <c r="AM997" s="115"/>
      <c r="AN997" s="115"/>
    </row>
    <row r="998" spans="1:40" ht="15.75" customHeight="1">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5"/>
      <c r="AL998" s="115"/>
      <c r="AM998" s="115"/>
      <c r="AN998" s="115"/>
    </row>
  </sheetData>
  <sheetProtection algorithmName="SHA-512" hashValue="w0Djyi9FHaOzEjTnPbFuHXH+2uMdTh5rGKhT2Cs0DiJNh+y3QkQEviA5Rhb0XQz4UMyddqF2dVZYTj7Q7pxVHA==" saltValue="FhJw960ouMcwDmFOyeAOLg==" spinCount="100000" sheet="1" objects="1" scenarios="1"/>
  <mergeCells count="78">
    <mergeCell ref="AC2:AC10"/>
    <mergeCell ref="A1:AI1"/>
    <mergeCell ref="A2:L10"/>
    <mergeCell ref="M2:N10"/>
    <mergeCell ref="O2:P10"/>
    <mergeCell ref="Q2:R10"/>
    <mergeCell ref="S2:T10"/>
    <mergeCell ref="U2:V10"/>
    <mergeCell ref="AD2:AD10"/>
    <mergeCell ref="AE2:AE10"/>
    <mergeCell ref="AF2:AF10"/>
    <mergeCell ref="AG2:AG10"/>
    <mergeCell ref="AH2:AH10"/>
    <mergeCell ref="W2:X10"/>
    <mergeCell ref="Y2:Z10"/>
    <mergeCell ref="AA2:AA10"/>
    <mergeCell ref="AB2:AB10"/>
    <mergeCell ref="AH11:AH12"/>
    <mergeCell ref="AA11:AA12"/>
    <mergeCell ref="Y15:Z16"/>
    <mergeCell ref="AA15:AA16"/>
    <mergeCell ref="AC13:AC14"/>
    <mergeCell ref="AD13:AD14"/>
    <mergeCell ref="AC15:AC16"/>
    <mergeCell ref="AC11:AC12"/>
    <mergeCell ref="AD11:AD12"/>
    <mergeCell ref="AE11:AE12"/>
    <mergeCell ref="AF11:AF12"/>
    <mergeCell ref="AG11:AG12"/>
    <mergeCell ref="AF19:AF20"/>
    <mergeCell ref="A13:L14"/>
    <mergeCell ref="A15:L16"/>
    <mergeCell ref="Y17:Z18"/>
    <mergeCell ref="Y19:Z20"/>
    <mergeCell ref="AA19:AA20"/>
    <mergeCell ref="A17:L18"/>
    <mergeCell ref="A19:L20"/>
    <mergeCell ref="AC17:AC18"/>
    <mergeCell ref="AD17:AD18"/>
    <mergeCell ref="AE17:AE18"/>
    <mergeCell ref="AB19:AB20"/>
    <mergeCell ref="AC19:AC20"/>
    <mergeCell ref="AD19:AD20"/>
    <mergeCell ref="AE19:AE20"/>
    <mergeCell ref="AC21:AC22"/>
    <mergeCell ref="AD21:AD22"/>
    <mergeCell ref="AE21:AE22"/>
    <mergeCell ref="AF21:AF22"/>
    <mergeCell ref="AG21:AG22"/>
    <mergeCell ref="A21:L22"/>
    <mergeCell ref="Y11:Z12"/>
    <mergeCell ref="Y13:Z14"/>
    <mergeCell ref="AA13:AA14"/>
    <mergeCell ref="AB13:AB14"/>
    <mergeCell ref="AB15:AB16"/>
    <mergeCell ref="AA17:AA18"/>
    <mergeCell ref="Y21:Z22"/>
    <mergeCell ref="AA21:AA22"/>
    <mergeCell ref="AB21:AB22"/>
    <mergeCell ref="AB17:AB18"/>
    <mergeCell ref="A11:L12"/>
    <mergeCell ref="AB11:AB12"/>
    <mergeCell ref="AD23:AD24"/>
    <mergeCell ref="AE13:AE14"/>
    <mergeCell ref="AF13:AF14"/>
    <mergeCell ref="AG13:AG14"/>
    <mergeCell ref="AH13:AH14"/>
    <mergeCell ref="AD15:AD16"/>
    <mergeCell ref="AE15:AE16"/>
    <mergeCell ref="AF15:AF16"/>
    <mergeCell ref="AG15:AG16"/>
    <mergeCell ref="AH15:AH16"/>
    <mergeCell ref="AF17:AF18"/>
    <mergeCell ref="AG17:AG18"/>
    <mergeCell ref="AH17:AH18"/>
    <mergeCell ref="AG19:AG20"/>
    <mergeCell ref="AH19:AH20"/>
    <mergeCell ref="AH21:AH22"/>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workbookViewId="0">
      <selection sqref="A1:K1"/>
    </sheetView>
  </sheetViews>
  <sheetFormatPr baseColWidth="10" defaultColWidth="14.42578125" defaultRowHeight="15" customHeight="1"/>
  <cols>
    <col min="1" max="1" width="38.42578125" customWidth="1"/>
    <col min="2" max="9" width="8.28515625" customWidth="1"/>
    <col min="10" max="10" width="9.140625" customWidth="1"/>
    <col min="11" max="11" width="9.28515625" customWidth="1"/>
  </cols>
  <sheetData>
    <row r="1" spans="1:11" ht="95.25" customHeight="1">
      <c r="A1" s="328"/>
      <c r="B1" s="329"/>
      <c r="C1" s="329"/>
      <c r="D1" s="329"/>
      <c r="E1" s="329"/>
      <c r="F1" s="329"/>
      <c r="G1" s="329"/>
      <c r="H1" s="329"/>
      <c r="I1" s="329"/>
      <c r="J1" s="329"/>
      <c r="K1" s="330"/>
    </row>
    <row r="2" spans="1:11" ht="22.5" customHeight="1">
      <c r="A2" s="331" t="s">
        <v>124</v>
      </c>
      <c r="B2" s="332"/>
      <c r="C2" s="332"/>
      <c r="D2" s="332"/>
      <c r="E2" s="332"/>
      <c r="F2" s="332"/>
      <c r="G2" s="332"/>
      <c r="H2" s="332"/>
      <c r="I2" s="332"/>
      <c r="J2" s="332"/>
      <c r="K2" s="333"/>
    </row>
    <row r="3" spans="1:11" ht="16.5" customHeight="1">
      <c r="A3" s="342" t="s">
        <v>125</v>
      </c>
      <c r="B3" s="334" t="s">
        <v>126</v>
      </c>
      <c r="C3" s="335"/>
      <c r="D3" s="335"/>
      <c r="E3" s="335"/>
      <c r="F3" s="335"/>
      <c r="G3" s="335"/>
      <c r="H3" s="336"/>
      <c r="I3" s="337" t="s">
        <v>127</v>
      </c>
      <c r="J3" s="337" t="s">
        <v>128</v>
      </c>
      <c r="K3" s="338" t="s">
        <v>129</v>
      </c>
    </row>
    <row r="4" spans="1:11">
      <c r="A4" s="343"/>
      <c r="B4" s="128">
        <v>1</v>
      </c>
      <c r="C4" s="128">
        <v>2</v>
      </c>
      <c r="D4" s="128">
        <v>3</v>
      </c>
      <c r="E4" s="128">
        <v>4</v>
      </c>
      <c r="F4" s="128">
        <v>5</v>
      </c>
      <c r="G4" s="128">
        <v>6</v>
      </c>
      <c r="H4" s="128">
        <v>7</v>
      </c>
      <c r="I4" s="330"/>
      <c r="J4" s="330"/>
      <c r="K4" s="327"/>
    </row>
    <row r="5" spans="1:11" ht="15" customHeight="1">
      <c r="A5" s="129" t="s">
        <v>10</v>
      </c>
      <c r="B5" s="130">
        <v>0</v>
      </c>
      <c r="C5" s="130">
        <v>1</v>
      </c>
      <c r="D5" s="130">
        <v>0</v>
      </c>
      <c r="E5" s="130">
        <v>2</v>
      </c>
      <c r="F5" s="130">
        <v>0</v>
      </c>
      <c r="G5" s="131"/>
      <c r="H5" s="131"/>
      <c r="I5" s="131">
        <f t="shared" ref="I5:I12" si="0">B5+C5+D5+E5+F5+G5</f>
        <v>3</v>
      </c>
      <c r="J5" s="130">
        <v>5</v>
      </c>
      <c r="K5" s="132">
        <f t="shared" ref="K5:K12" si="1">I5/J5</f>
        <v>0.6</v>
      </c>
    </row>
    <row r="6" spans="1:11" ht="15" customHeight="1">
      <c r="A6" s="133" t="s">
        <v>22</v>
      </c>
      <c r="B6" s="134">
        <v>1</v>
      </c>
      <c r="C6" s="134">
        <v>2</v>
      </c>
      <c r="D6" s="134">
        <v>4</v>
      </c>
      <c r="E6" s="134">
        <v>1</v>
      </c>
      <c r="F6" s="134">
        <v>2</v>
      </c>
      <c r="G6" s="135"/>
      <c r="H6" s="136"/>
      <c r="I6" s="23">
        <f t="shared" si="0"/>
        <v>10</v>
      </c>
      <c r="J6" s="134">
        <v>5</v>
      </c>
      <c r="K6" s="137">
        <f t="shared" si="1"/>
        <v>2</v>
      </c>
    </row>
    <row r="7" spans="1:11" ht="15" customHeight="1">
      <c r="A7" s="138" t="s">
        <v>13</v>
      </c>
      <c r="B7" s="139">
        <v>6</v>
      </c>
      <c r="C7" s="139">
        <v>1</v>
      </c>
      <c r="D7" s="134">
        <v>1</v>
      </c>
      <c r="E7" s="134">
        <v>2</v>
      </c>
      <c r="F7" s="134">
        <v>1</v>
      </c>
      <c r="G7" s="135"/>
      <c r="H7" s="135"/>
      <c r="I7" s="23">
        <f t="shared" si="0"/>
        <v>11</v>
      </c>
      <c r="J7" s="134">
        <v>5</v>
      </c>
      <c r="K7" s="140">
        <f t="shared" si="1"/>
        <v>2.2000000000000002</v>
      </c>
    </row>
    <row r="8" spans="1:11" ht="15" customHeight="1">
      <c r="A8" s="138" t="s">
        <v>27</v>
      </c>
      <c r="B8" s="139">
        <v>4</v>
      </c>
      <c r="C8" s="139">
        <v>2</v>
      </c>
      <c r="D8" s="141">
        <v>4</v>
      </c>
      <c r="E8" s="141">
        <v>1</v>
      </c>
      <c r="F8" s="141">
        <v>2</v>
      </c>
      <c r="G8" s="142"/>
      <c r="H8" s="142"/>
      <c r="I8" s="23">
        <f t="shared" si="0"/>
        <v>13</v>
      </c>
      <c r="J8" s="141">
        <v>5</v>
      </c>
      <c r="K8" s="140">
        <f t="shared" si="1"/>
        <v>2.6</v>
      </c>
    </row>
    <row r="9" spans="1:11" ht="15" customHeight="1">
      <c r="A9" s="138" t="s">
        <v>19</v>
      </c>
      <c r="B9" s="141">
        <v>3</v>
      </c>
      <c r="C9" s="141">
        <v>2</v>
      </c>
      <c r="D9" s="141">
        <v>2</v>
      </c>
      <c r="E9" s="141">
        <v>2</v>
      </c>
      <c r="F9" s="141">
        <v>7</v>
      </c>
      <c r="G9" s="142"/>
      <c r="H9" s="142"/>
      <c r="I9" s="23">
        <f t="shared" si="0"/>
        <v>16</v>
      </c>
      <c r="J9" s="141">
        <v>5</v>
      </c>
      <c r="K9" s="143">
        <f t="shared" si="1"/>
        <v>3.2</v>
      </c>
    </row>
    <row r="10" spans="1:11" ht="15" customHeight="1">
      <c r="A10" s="133" t="s">
        <v>120</v>
      </c>
      <c r="B10" s="139">
        <v>2</v>
      </c>
      <c r="C10" s="139">
        <v>3</v>
      </c>
      <c r="D10" s="90">
        <v>6</v>
      </c>
      <c r="E10" s="90">
        <v>4</v>
      </c>
      <c r="F10" s="90">
        <v>0</v>
      </c>
      <c r="G10" s="144"/>
      <c r="H10" s="144"/>
      <c r="I10" s="23">
        <f t="shared" si="0"/>
        <v>15</v>
      </c>
      <c r="J10" s="90">
        <v>5</v>
      </c>
      <c r="K10" s="140">
        <f t="shared" si="1"/>
        <v>3</v>
      </c>
    </row>
    <row r="11" spans="1:11" ht="15" customHeight="1">
      <c r="A11" s="145" t="s">
        <v>74</v>
      </c>
      <c r="B11" s="146">
        <v>1</v>
      </c>
      <c r="C11" s="146">
        <v>3</v>
      </c>
      <c r="D11" s="146">
        <v>2</v>
      </c>
      <c r="E11" s="146">
        <v>5</v>
      </c>
      <c r="F11" s="146">
        <v>5</v>
      </c>
      <c r="G11" s="147"/>
      <c r="H11" s="147"/>
      <c r="I11" s="23">
        <f t="shared" si="0"/>
        <v>16</v>
      </c>
      <c r="J11" s="146">
        <v>5</v>
      </c>
      <c r="K11" s="148">
        <f t="shared" si="1"/>
        <v>3.2</v>
      </c>
    </row>
    <row r="12" spans="1:11" ht="15" customHeight="1">
      <c r="A12" s="138" t="s">
        <v>58</v>
      </c>
      <c r="B12" s="149">
        <v>7</v>
      </c>
      <c r="C12" s="149">
        <v>8</v>
      </c>
      <c r="D12" s="149">
        <v>2</v>
      </c>
      <c r="E12" s="149">
        <v>0</v>
      </c>
      <c r="F12" s="149">
        <v>1</v>
      </c>
      <c r="G12" s="150"/>
      <c r="H12" s="150"/>
      <c r="I12" s="23">
        <f t="shared" si="0"/>
        <v>18</v>
      </c>
      <c r="J12" s="149">
        <v>5</v>
      </c>
      <c r="K12" s="140">
        <f t="shared" si="1"/>
        <v>3.6</v>
      </c>
    </row>
    <row r="13" spans="1:11" ht="22.5" customHeight="1">
      <c r="A13" s="339" t="s">
        <v>130</v>
      </c>
      <c r="B13" s="340"/>
      <c r="C13" s="340"/>
      <c r="D13" s="340"/>
      <c r="E13" s="340"/>
      <c r="F13" s="340"/>
      <c r="G13" s="340"/>
      <c r="H13" s="340"/>
      <c r="I13" s="340"/>
      <c r="J13" s="340"/>
      <c r="K13" s="341"/>
    </row>
    <row r="14" spans="1:11">
      <c r="A14" s="344" t="s">
        <v>125</v>
      </c>
      <c r="B14" s="345" t="s">
        <v>126</v>
      </c>
      <c r="C14" s="335"/>
      <c r="D14" s="335"/>
      <c r="E14" s="335"/>
      <c r="F14" s="335"/>
      <c r="G14" s="335"/>
      <c r="H14" s="336"/>
      <c r="I14" s="346" t="s">
        <v>127</v>
      </c>
      <c r="J14" s="346" t="s">
        <v>128</v>
      </c>
      <c r="K14" s="326" t="s">
        <v>129</v>
      </c>
    </row>
    <row r="15" spans="1:11">
      <c r="A15" s="343"/>
      <c r="B15" s="151">
        <v>1</v>
      </c>
      <c r="C15" s="151">
        <v>2</v>
      </c>
      <c r="D15" s="151">
        <v>3</v>
      </c>
      <c r="E15" s="151">
        <v>4</v>
      </c>
      <c r="F15" s="151">
        <v>5</v>
      </c>
      <c r="G15" s="151">
        <v>6</v>
      </c>
      <c r="H15" s="151">
        <v>7</v>
      </c>
      <c r="I15" s="330"/>
      <c r="J15" s="330"/>
      <c r="K15" s="327"/>
    </row>
    <row r="16" spans="1:11" ht="15" customHeight="1">
      <c r="A16" s="152" t="s">
        <v>35</v>
      </c>
      <c r="B16" s="130">
        <v>1</v>
      </c>
      <c r="C16" s="130">
        <v>1</v>
      </c>
      <c r="D16" s="130">
        <v>1</v>
      </c>
      <c r="E16" s="130">
        <v>0</v>
      </c>
      <c r="F16" s="130">
        <v>0</v>
      </c>
      <c r="G16" s="130">
        <v>3</v>
      </c>
      <c r="H16" s="131"/>
      <c r="I16" s="131">
        <f t="shared" ref="I16:I21" si="2">B16+C16+D16+E16+F16+G16</f>
        <v>6</v>
      </c>
      <c r="J16" s="130">
        <v>6</v>
      </c>
      <c r="K16" s="153">
        <f t="shared" ref="K16:K21" si="3">I16/J16</f>
        <v>1</v>
      </c>
    </row>
    <row r="17" spans="1:11" ht="15" customHeight="1">
      <c r="A17" s="138" t="s">
        <v>67</v>
      </c>
      <c r="B17" s="139">
        <v>2</v>
      </c>
      <c r="C17" s="139">
        <v>3</v>
      </c>
      <c r="D17" s="139">
        <v>2</v>
      </c>
      <c r="E17" s="139">
        <v>3</v>
      </c>
      <c r="F17" s="139">
        <v>0</v>
      </c>
      <c r="G17" s="139">
        <v>4</v>
      </c>
      <c r="H17" s="23"/>
      <c r="I17" s="23">
        <f t="shared" si="2"/>
        <v>14</v>
      </c>
      <c r="J17" s="139">
        <v>6</v>
      </c>
      <c r="K17" s="148">
        <f t="shared" si="3"/>
        <v>2.3333333333333335</v>
      </c>
    </row>
    <row r="18" spans="1:11" ht="15" customHeight="1">
      <c r="A18" s="138" t="s">
        <v>27</v>
      </c>
      <c r="B18" s="139">
        <v>1</v>
      </c>
      <c r="C18" s="139">
        <v>0</v>
      </c>
      <c r="D18" s="90">
        <v>3</v>
      </c>
      <c r="E18" s="90">
        <v>3</v>
      </c>
      <c r="F18" s="90">
        <v>2</v>
      </c>
      <c r="G18" s="134">
        <v>4</v>
      </c>
      <c r="H18" s="144"/>
      <c r="I18" s="23">
        <f t="shared" si="2"/>
        <v>13</v>
      </c>
      <c r="J18" s="90">
        <v>5</v>
      </c>
      <c r="K18" s="140">
        <f t="shared" si="3"/>
        <v>2.6</v>
      </c>
    </row>
    <row r="19" spans="1:11" ht="15" customHeight="1">
      <c r="A19" s="138" t="s">
        <v>13</v>
      </c>
      <c r="B19" s="139">
        <v>4</v>
      </c>
      <c r="C19" s="139">
        <v>6</v>
      </c>
      <c r="D19" s="90">
        <v>0</v>
      </c>
      <c r="E19" s="90">
        <v>2</v>
      </c>
      <c r="F19" s="90">
        <v>2</v>
      </c>
      <c r="G19" s="139">
        <v>4</v>
      </c>
      <c r="H19" s="144"/>
      <c r="I19" s="23">
        <f t="shared" si="2"/>
        <v>18</v>
      </c>
      <c r="J19" s="90">
        <v>6</v>
      </c>
      <c r="K19" s="140">
        <f t="shared" si="3"/>
        <v>3</v>
      </c>
    </row>
    <row r="20" spans="1:11" ht="15" customHeight="1">
      <c r="A20" s="138" t="s">
        <v>37</v>
      </c>
      <c r="B20" s="139">
        <v>8</v>
      </c>
      <c r="C20" s="139">
        <v>4</v>
      </c>
      <c r="D20" s="90">
        <v>3</v>
      </c>
      <c r="E20" s="90">
        <v>4</v>
      </c>
      <c r="F20" s="90">
        <v>3</v>
      </c>
      <c r="G20" s="142"/>
      <c r="H20" s="144"/>
      <c r="I20" s="23">
        <f t="shared" si="2"/>
        <v>22</v>
      </c>
      <c r="J20" s="90">
        <v>5</v>
      </c>
      <c r="K20" s="140">
        <f t="shared" si="3"/>
        <v>4.4000000000000004</v>
      </c>
    </row>
    <row r="21" spans="1:11" ht="15" customHeight="1">
      <c r="A21" s="138" t="s">
        <v>19</v>
      </c>
      <c r="B21" s="139">
        <v>5</v>
      </c>
      <c r="C21" s="139">
        <v>4</v>
      </c>
      <c r="D21" s="90">
        <v>10</v>
      </c>
      <c r="E21" s="90">
        <v>3</v>
      </c>
      <c r="F21" s="90">
        <v>2</v>
      </c>
      <c r="G21" s="23"/>
      <c r="H21" s="144"/>
      <c r="I21" s="23">
        <f t="shared" si="2"/>
        <v>24</v>
      </c>
      <c r="J21" s="90">
        <v>5</v>
      </c>
      <c r="K21" s="140">
        <f t="shared" si="3"/>
        <v>4.8</v>
      </c>
    </row>
    <row r="22" spans="1:11">
      <c r="A22" s="12"/>
      <c r="B22" s="12"/>
      <c r="C22" s="12"/>
      <c r="D22" s="12"/>
      <c r="E22" s="12"/>
      <c r="F22" s="12"/>
      <c r="G22" s="12"/>
      <c r="H22" s="12"/>
      <c r="I22" s="12"/>
      <c r="J22" s="12"/>
      <c r="K22" s="12"/>
    </row>
  </sheetData>
  <sheetProtection algorithmName="SHA-512" hashValue="wCvEiJKOKJwuMBNtT9ltsuD3CkDJup2AMBtRk9MhTg+YTW0qmCYi+OLY5jBUNnOThWtxCgRFCo+TJpN+GYpA+Q==" saltValue="8TUVFOaPpf28xpjqQKo4Qg==" spinCount="100000" sheet="1" objects="1" scenarios="1"/>
  <mergeCells count="13">
    <mergeCell ref="K14:K15"/>
    <mergeCell ref="A1:K1"/>
    <mergeCell ref="A2:K2"/>
    <mergeCell ref="B3:H3"/>
    <mergeCell ref="I3:I4"/>
    <mergeCell ref="J3:J4"/>
    <mergeCell ref="K3:K4"/>
    <mergeCell ref="A13:K13"/>
    <mergeCell ref="A3:A4"/>
    <mergeCell ref="A14:A15"/>
    <mergeCell ref="B14:H14"/>
    <mergeCell ref="I14:I15"/>
    <mergeCell ref="J14:J15"/>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5"/>
  <sheetViews>
    <sheetView workbookViewId="0">
      <selection sqref="A1:O1"/>
    </sheetView>
  </sheetViews>
  <sheetFormatPr baseColWidth="10" defaultColWidth="14.42578125" defaultRowHeight="15" customHeight="1"/>
  <cols>
    <col min="1" max="1" width="36.85546875" customWidth="1"/>
    <col min="2" max="2" width="39.28515625" customWidth="1"/>
    <col min="3" max="15" width="7" customWidth="1"/>
  </cols>
  <sheetData>
    <row r="1" spans="1:15" ht="117" customHeight="1">
      <c r="A1" s="347"/>
      <c r="B1" s="332"/>
      <c r="C1" s="332"/>
      <c r="D1" s="332"/>
      <c r="E1" s="332"/>
      <c r="F1" s="332"/>
      <c r="G1" s="332"/>
      <c r="H1" s="332"/>
      <c r="I1" s="332"/>
      <c r="J1" s="332"/>
      <c r="K1" s="332"/>
      <c r="L1" s="332"/>
      <c r="M1" s="332"/>
      <c r="N1" s="332"/>
      <c r="O1" s="348"/>
    </row>
    <row r="2" spans="1:15" ht="25.5" customHeight="1">
      <c r="A2" s="349" t="s">
        <v>131</v>
      </c>
      <c r="B2" s="332"/>
      <c r="C2" s="332"/>
      <c r="D2" s="332"/>
      <c r="E2" s="332"/>
      <c r="F2" s="332"/>
      <c r="G2" s="332"/>
      <c r="H2" s="332"/>
      <c r="I2" s="332"/>
      <c r="J2" s="332"/>
      <c r="K2" s="332"/>
      <c r="L2" s="332"/>
      <c r="M2" s="332"/>
      <c r="N2" s="332"/>
      <c r="O2" s="348"/>
    </row>
    <row r="3" spans="1:15">
      <c r="A3" s="344" t="s">
        <v>125</v>
      </c>
      <c r="B3" s="346" t="s">
        <v>132</v>
      </c>
      <c r="C3" s="352" t="s">
        <v>126</v>
      </c>
      <c r="D3" s="335"/>
      <c r="E3" s="335"/>
      <c r="F3" s="335"/>
      <c r="G3" s="335"/>
      <c r="H3" s="335"/>
      <c r="I3" s="335"/>
      <c r="J3" s="335"/>
      <c r="K3" s="335"/>
      <c r="L3" s="336"/>
      <c r="M3" s="350" t="s">
        <v>127</v>
      </c>
      <c r="N3" s="350" t="s">
        <v>128</v>
      </c>
      <c r="O3" s="351" t="s">
        <v>129</v>
      </c>
    </row>
    <row r="4" spans="1:15">
      <c r="A4" s="343"/>
      <c r="B4" s="330"/>
      <c r="C4" s="154">
        <v>1</v>
      </c>
      <c r="D4" s="154">
        <v>2</v>
      </c>
      <c r="E4" s="154">
        <v>3</v>
      </c>
      <c r="F4" s="154">
        <v>4</v>
      </c>
      <c r="G4" s="154">
        <v>5</v>
      </c>
      <c r="H4" s="154">
        <v>6</v>
      </c>
      <c r="I4" s="154">
        <v>7</v>
      </c>
      <c r="J4" s="154">
        <v>8</v>
      </c>
      <c r="K4" s="154">
        <v>9</v>
      </c>
      <c r="L4" s="154">
        <v>10</v>
      </c>
      <c r="M4" s="330"/>
      <c r="N4" s="330"/>
      <c r="O4" s="327"/>
    </row>
    <row r="5" spans="1:15">
      <c r="A5" s="155" t="s">
        <v>22</v>
      </c>
      <c r="B5" s="155" t="s">
        <v>133</v>
      </c>
      <c r="C5" s="156">
        <v>5</v>
      </c>
      <c r="D5" s="156">
        <v>4</v>
      </c>
      <c r="E5" s="156"/>
      <c r="F5" s="157"/>
      <c r="G5" s="156">
        <v>1</v>
      </c>
      <c r="H5" s="157"/>
      <c r="I5" s="157"/>
      <c r="J5" s="157"/>
      <c r="K5" s="157"/>
      <c r="L5" s="157"/>
      <c r="M5" s="158">
        <f t="shared" ref="M5:M36" si="0">C5+D5+E5+F5+G5+H5</f>
        <v>10</v>
      </c>
      <c r="N5" s="156">
        <v>5</v>
      </c>
      <c r="O5" s="159">
        <f t="shared" ref="O5:O36" si="1">M5/N5</f>
        <v>2</v>
      </c>
    </row>
    <row r="6" spans="1:15">
      <c r="A6" s="160" t="s">
        <v>104</v>
      </c>
      <c r="B6" s="161" t="s">
        <v>134</v>
      </c>
      <c r="C6" s="162">
        <v>3</v>
      </c>
      <c r="D6" s="162">
        <v>2</v>
      </c>
      <c r="E6" s="162">
        <v>2</v>
      </c>
      <c r="F6" s="163"/>
      <c r="G6" s="162">
        <v>1</v>
      </c>
      <c r="H6" s="163"/>
      <c r="I6" s="163"/>
      <c r="J6" s="163"/>
      <c r="K6" s="163"/>
      <c r="L6" s="163"/>
      <c r="M6" s="164">
        <f t="shared" si="0"/>
        <v>8</v>
      </c>
      <c r="N6" s="162">
        <v>5</v>
      </c>
      <c r="O6" s="165">
        <f t="shared" si="1"/>
        <v>1.6</v>
      </c>
    </row>
    <row r="7" spans="1:15">
      <c r="A7" s="160" t="s">
        <v>13</v>
      </c>
      <c r="B7" s="166" t="s">
        <v>135</v>
      </c>
      <c r="C7" s="167"/>
      <c r="D7" s="167"/>
      <c r="E7" s="168"/>
      <c r="F7" s="167">
        <v>4</v>
      </c>
      <c r="G7" s="168"/>
      <c r="H7" s="168"/>
      <c r="I7" s="168"/>
      <c r="J7" s="168"/>
      <c r="K7" s="168"/>
      <c r="L7" s="168"/>
      <c r="M7" s="164">
        <f t="shared" si="0"/>
        <v>4</v>
      </c>
      <c r="N7" s="169">
        <v>5</v>
      </c>
      <c r="O7" s="170">
        <f t="shared" si="1"/>
        <v>0.8</v>
      </c>
    </row>
    <row r="8" spans="1:15">
      <c r="A8" s="160" t="s">
        <v>104</v>
      </c>
      <c r="B8" s="171" t="s">
        <v>136</v>
      </c>
      <c r="C8" s="169"/>
      <c r="D8" s="169">
        <v>1</v>
      </c>
      <c r="E8" s="169">
        <v>1</v>
      </c>
      <c r="F8" s="169">
        <v>1</v>
      </c>
      <c r="G8" s="172"/>
      <c r="H8" s="169">
        <v>1</v>
      </c>
      <c r="I8" s="172"/>
      <c r="J8" s="172"/>
      <c r="K8" s="172"/>
      <c r="L8" s="172"/>
      <c r="M8" s="164">
        <f t="shared" si="0"/>
        <v>4</v>
      </c>
      <c r="N8" s="169">
        <v>5</v>
      </c>
      <c r="O8" s="170">
        <f t="shared" si="1"/>
        <v>0.8</v>
      </c>
    </row>
    <row r="9" spans="1:15">
      <c r="A9" s="171" t="s">
        <v>10</v>
      </c>
      <c r="B9" s="173" t="s">
        <v>137</v>
      </c>
      <c r="C9" s="174">
        <v>2</v>
      </c>
      <c r="D9" s="175"/>
      <c r="E9" s="174">
        <v>2</v>
      </c>
      <c r="F9" s="175"/>
      <c r="G9" s="175"/>
      <c r="H9" s="175"/>
      <c r="I9" s="175"/>
      <c r="J9" s="175"/>
      <c r="K9" s="175"/>
      <c r="L9" s="175"/>
      <c r="M9" s="164">
        <f t="shared" si="0"/>
        <v>4</v>
      </c>
      <c r="N9" s="174">
        <v>5</v>
      </c>
      <c r="O9" s="170">
        <f t="shared" si="1"/>
        <v>0.8</v>
      </c>
    </row>
    <row r="10" spans="1:15">
      <c r="A10" s="171" t="s">
        <v>10</v>
      </c>
      <c r="B10" s="166" t="s">
        <v>138</v>
      </c>
      <c r="C10" s="167">
        <v>1</v>
      </c>
      <c r="D10" s="167">
        <v>1</v>
      </c>
      <c r="E10" s="167">
        <v>1</v>
      </c>
      <c r="F10" s="167">
        <v>1</v>
      </c>
      <c r="G10" s="168"/>
      <c r="H10" s="168"/>
      <c r="I10" s="168"/>
      <c r="J10" s="168"/>
      <c r="K10" s="168"/>
      <c r="L10" s="168"/>
      <c r="M10" s="164">
        <f t="shared" si="0"/>
        <v>4</v>
      </c>
      <c r="N10" s="167">
        <v>5</v>
      </c>
      <c r="O10" s="170">
        <f t="shared" si="1"/>
        <v>0.8</v>
      </c>
    </row>
    <row r="11" spans="1:15">
      <c r="A11" s="171" t="s">
        <v>10</v>
      </c>
      <c r="B11" s="171" t="s">
        <v>139</v>
      </c>
      <c r="C11" s="169">
        <v>2</v>
      </c>
      <c r="D11" s="172"/>
      <c r="E11" s="168"/>
      <c r="F11" s="172"/>
      <c r="G11" s="169"/>
      <c r="H11" s="169">
        <v>2</v>
      </c>
      <c r="I11" s="172"/>
      <c r="J11" s="172"/>
      <c r="K11" s="172"/>
      <c r="L11" s="172"/>
      <c r="M11" s="164">
        <f t="shared" si="0"/>
        <v>4</v>
      </c>
      <c r="N11" s="167">
        <v>5</v>
      </c>
      <c r="O11" s="170">
        <f t="shared" si="1"/>
        <v>0.8</v>
      </c>
    </row>
    <row r="12" spans="1:15">
      <c r="A12" s="166" t="s">
        <v>19</v>
      </c>
      <c r="B12" s="171" t="s">
        <v>140</v>
      </c>
      <c r="C12" s="169">
        <v>2</v>
      </c>
      <c r="D12" s="169">
        <v>1</v>
      </c>
      <c r="E12" s="172"/>
      <c r="F12" s="172"/>
      <c r="G12" s="172"/>
      <c r="H12" s="172"/>
      <c r="I12" s="172"/>
      <c r="J12" s="172"/>
      <c r="K12" s="172"/>
      <c r="L12" s="172"/>
      <c r="M12" s="164">
        <f t="shared" si="0"/>
        <v>3</v>
      </c>
      <c r="N12" s="169">
        <v>5</v>
      </c>
      <c r="O12" s="170">
        <f t="shared" si="1"/>
        <v>0.6</v>
      </c>
    </row>
    <row r="13" spans="1:15">
      <c r="A13" s="166" t="s">
        <v>19</v>
      </c>
      <c r="B13" s="171" t="s">
        <v>141</v>
      </c>
      <c r="C13" s="169">
        <v>1</v>
      </c>
      <c r="D13" s="169">
        <v>1</v>
      </c>
      <c r="E13" s="167">
        <v>1</v>
      </c>
      <c r="F13" s="172"/>
      <c r="G13" s="172"/>
      <c r="H13" s="172"/>
      <c r="I13" s="172"/>
      <c r="J13" s="172"/>
      <c r="K13" s="172"/>
      <c r="L13" s="172"/>
      <c r="M13" s="164">
        <f t="shared" si="0"/>
        <v>3</v>
      </c>
      <c r="N13" s="167">
        <v>5</v>
      </c>
      <c r="O13" s="170">
        <f t="shared" si="1"/>
        <v>0.6</v>
      </c>
    </row>
    <row r="14" spans="1:15">
      <c r="A14" s="171" t="s">
        <v>13</v>
      </c>
      <c r="B14" s="166" t="s">
        <v>142</v>
      </c>
      <c r="C14" s="167">
        <v>1</v>
      </c>
      <c r="D14" s="168"/>
      <c r="E14" s="167">
        <v>2</v>
      </c>
      <c r="F14" s="168"/>
      <c r="G14" s="168"/>
      <c r="H14" s="168"/>
      <c r="I14" s="168"/>
      <c r="J14" s="168"/>
      <c r="K14" s="168"/>
      <c r="L14" s="168"/>
      <c r="M14" s="164">
        <f t="shared" si="0"/>
        <v>3</v>
      </c>
      <c r="N14" s="167">
        <v>5</v>
      </c>
      <c r="O14" s="170">
        <f t="shared" si="1"/>
        <v>0.6</v>
      </c>
    </row>
    <row r="15" spans="1:15">
      <c r="A15" s="171" t="s">
        <v>120</v>
      </c>
      <c r="B15" s="171" t="s">
        <v>143</v>
      </c>
      <c r="C15" s="169"/>
      <c r="D15" s="169">
        <v>1</v>
      </c>
      <c r="E15" s="169">
        <v>1</v>
      </c>
      <c r="F15" s="169">
        <v>1</v>
      </c>
      <c r="G15" s="172"/>
      <c r="H15" s="172"/>
      <c r="I15" s="172"/>
      <c r="J15" s="172"/>
      <c r="K15" s="172"/>
      <c r="L15" s="172"/>
      <c r="M15" s="164">
        <f t="shared" si="0"/>
        <v>3</v>
      </c>
      <c r="N15" s="169">
        <v>5</v>
      </c>
      <c r="O15" s="170">
        <f t="shared" si="1"/>
        <v>0.6</v>
      </c>
    </row>
    <row r="16" spans="1:15">
      <c r="A16" s="171" t="s">
        <v>120</v>
      </c>
      <c r="B16" s="171" t="s">
        <v>144</v>
      </c>
      <c r="C16" s="169"/>
      <c r="D16" s="169">
        <v>1</v>
      </c>
      <c r="E16" s="169">
        <v>1</v>
      </c>
      <c r="F16" s="169">
        <v>1</v>
      </c>
      <c r="G16" s="172"/>
      <c r="H16" s="172"/>
      <c r="I16" s="172"/>
      <c r="J16" s="172"/>
      <c r="K16" s="172"/>
      <c r="L16" s="172"/>
      <c r="M16" s="164">
        <f t="shared" si="0"/>
        <v>3</v>
      </c>
      <c r="N16" s="169">
        <v>5</v>
      </c>
      <c r="O16" s="170">
        <f t="shared" si="1"/>
        <v>0.6</v>
      </c>
    </row>
    <row r="17" spans="1:15">
      <c r="A17" s="171" t="s">
        <v>58</v>
      </c>
      <c r="B17" s="171" t="s">
        <v>145</v>
      </c>
      <c r="C17" s="172"/>
      <c r="D17" s="169">
        <v>1</v>
      </c>
      <c r="E17" s="167">
        <v>1</v>
      </c>
      <c r="F17" s="172"/>
      <c r="G17" s="169">
        <v>1</v>
      </c>
      <c r="H17" s="172"/>
      <c r="I17" s="172"/>
      <c r="J17" s="172"/>
      <c r="K17" s="172"/>
      <c r="L17" s="172"/>
      <c r="M17" s="164">
        <f t="shared" si="0"/>
        <v>3</v>
      </c>
      <c r="N17" s="167">
        <v>5</v>
      </c>
      <c r="O17" s="170">
        <f t="shared" si="1"/>
        <v>0.6</v>
      </c>
    </row>
    <row r="18" spans="1:15">
      <c r="A18" s="171" t="s">
        <v>10</v>
      </c>
      <c r="B18" s="171" t="s">
        <v>146</v>
      </c>
      <c r="C18" s="169">
        <v>1</v>
      </c>
      <c r="D18" s="172"/>
      <c r="E18" s="168"/>
      <c r="F18" s="172"/>
      <c r="G18" s="169"/>
      <c r="H18" s="169">
        <v>2</v>
      </c>
      <c r="I18" s="172"/>
      <c r="J18" s="172"/>
      <c r="K18" s="172"/>
      <c r="L18" s="172"/>
      <c r="M18" s="164">
        <f t="shared" si="0"/>
        <v>3</v>
      </c>
      <c r="N18" s="167">
        <v>5</v>
      </c>
      <c r="O18" s="170">
        <f t="shared" si="1"/>
        <v>0.6</v>
      </c>
    </row>
    <row r="19" spans="1:15">
      <c r="A19" s="171" t="s">
        <v>10</v>
      </c>
      <c r="B19" s="171" t="s">
        <v>147</v>
      </c>
      <c r="C19" s="169">
        <v>1</v>
      </c>
      <c r="D19" s="172"/>
      <c r="E19" s="168"/>
      <c r="F19" s="172"/>
      <c r="G19" s="169"/>
      <c r="H19" s="169">
        <v>2</v>
      </c>
      <c r="I19" s="172"/>
      <c r="J19" s="172"/>
      <c r="K19" s="172"/>
      <c r="L19" s="172"/>
      <c r="M19" s="164">
        <f t="shared" si="0"/>
        <v>3</v>
      </c>
      <c r="N19" s="167">
        <v>5</v>
      </c>
      <c r="O19" s="170">
        <f t="shared" si="1"/>
        <v>0.6</v>
      </c>
    </row>
    <row r="20" spans="1:15">
      <c r="A20" s="166" t="s">
        <v>19</v>
      </c>
      <c r="B20" s="171" t="s">
        <v>148</v>
      </c>
      <c r="C20" s="169">
        <v>1</v>
      </c>
      <c r="D20" s="172"/>
      <c r="E20" s="167">
        <v>1</v>
      </c>
      <c r="F20" s="172"/>
      <c r="G20" s="172"/>
      <c r="H20" s="172"/>
      <c r="I20" s="172"/>
      <c r="J20" s="172"/>
      <c r="K20" s="172"/>
      <c r="L20" s="172"/>
      <c r="M20" s="164">
        <f t="shared" si="0"/>
        <v>2</v>
      </c>
      <c r="N20" s="167">
        <v>5</v>
      </c>
      <c r="O20" s="170">
        <f t="shared" si="1"/>
        <v>0.4</v>
      </c>
    </row>
    <row r="21" spans="1:15">
      <c r="A21" s="171" t="s">
        <v>13</v>
      </c>
      <c r="B21" s="166" t="s">
        <v>149</v>
      </c>
      <c r="C21" s="167"/>
      <c r="D21" s="167">
        <v>1</v>
      </c>
      <c r="E21" s="168"/>
      <c r="F21" s="168"/>
      <c r="G21" s="167">
        <v>1</v>
      </c>
      <c r="H21" s="168"/>
      <c r="I21" s="168"/>
      <c r="J21" s="168"/>
      <c r="K21" s="168"/>
      <c r="L21" s="168"/>
      <c r="M21" s="164">
        <f t="shared" si="0"/>
        <v>2</v>
      </c>
      <c r="N21" s="167">
        <v>5</v>
      </c>
      <c r="O21" s="170">
        <f t="shared" si="1"/>
        <v>0.4</v>
      </c>
    </row>
    <row r="22" spans="1:15">
      <c r="A22" s="171" t="s">
        <v>22</v>
      </c>
      <c r="B22" s="171" t="s">
        <v>150</v>
      </c>
      <c r="C22" s="169"/>
      <c r="D22" s="169">
        <v>2</v>
      </c>
      <c r="E22" s="172"/>
      <c r="F22" s="172"/>
      <c r="G22" s="172"/>
      <c r="H22" s="172"/>
      <c r="I22" s="172"/>
      <c r="J22" s="172"/>
      <c r="K22" s="172"/>
      <c r="L22" s="172"/>
      <c r="M22" s="164">
        <f t="shared" si="0"/>
        <v>2</v>
      </c>
      <c r="N22" s="169">
        <v>5</v>
      </c>
      <c r="O22" s="170">
        <f t="shared" si="1"/>
        <v>0.4</v>
      </c>
    </row>
    <row r="23" spans="1:15">
      <c r="A23" s="171" t="s">
        <v>64</v>
      </c>
      <c r="B23" s="171" t="s">
        <v>151</v>
      </c>
      <c r="C23" s="169">
        <v>1</v>
      </c>
      <c r="D23" s="172"/>
      <c r="E23" s="169">
        <v>1</v>
      </c>
      <c r="F23" s="172"/>
      <c r="G23" s="172"/>
      <c r="H23" s="172"/>
      <c r="I23" s="172"/>
      <c r="J23" s="172"/>
      <c r="K23" s="172"/>
      <c r="L23" s="172"/>
      <c r="M23" s="164">
        <f t="shared" si="0"/>
        <v>2</v>
      </c>
      <c r="N23" s="169">
        <v>5</v>
      </c>
      <c r="O23" s="170">
        <f t="shared" si="1"/>
        <v>0.4</v>
      </c>
    </row>
    <row r="24" spans="1:15">
      <c r="A24" s="171" t="s">
        <v>64</v>
      </c>
      <c r="B24" s="176" t="s">
        <v>152</v>
      </c>
      <c r="C24" s="177"/>
      <c r="D24" s="178">
        <v>1</v>
      </c>
      <c r="E24" s="178">
        <v>1</v>
      </c>
      <c r="F24" s="177"/>
      <c r="G24" s="177"/>
      <c r="H24" s="177"/>
      <c r="I24" s="177"/>
      <c r="J24" s="177"/>
      <c r="K24" s="177"/>
      <c r="L24" s="177"/>
      <c r="M24" s="164">
        <f t="shared" si="0"/>
        <v>2</v>
      </c>
      <c r="N24" s="178">
        <v>5</v>
      </c>
      <c r="O24" s="170">
        <f t="shared" si="1"/>
        <v>0.4</v>
      </c>
    </row>
    <row r="25" spans="1:15">
      <c r="A25" s="171" t="s">
        <v>10</v>
      </c>
      <c r="B25" s="176" t="s">
        <v>153</v>
      </c>
      <c r="C25" s="178"/>
      <c r="D25" s="178"/>
      <c r="E25" s="179">
        <v>1</v>
      </c>
      <c r="F25" s="177"/>
      <c r="G25" s="178"/>
      <c r="H25" s="178">
        <v>1</v>
      </c>
      <c r="I25" s="177"/>
      <c r="J25" s="177"/>
      <c r="K25" s="177"/>
      <c r="L25" s="177"/>
      <c r="M25" s="164">
        <f t="shared" si="0"/>
        <v>2</v>
      </c>
      <c r="N25" s="179">
        <v>5</v>
      </c>
      <c r="O25" s="180">
        <f t="shared" si="1"/>
        <v>0.4</v>
      </c>
    </row>
    <row r="26" spans="1:15">
      <c r="A26" s="166" t="s">
        <v>19</v>
      </c>
      <c r="B26" s="181" t="s">
        <v>154</v>
      </c>
      <c r="C26" s="182"/>
      <c r="D26" s="182">
        <v>1</v>
      </c>
      <c r="E26" s="183"/>
      <c r="F26" s="184"/>
      <c r="G26" s="184"/>
      <c r="H26" s="184"/>
      <c r="I26" s="184"/>
      <c r="J26" s="184"/>
      <c r="K26" s="184"/>
      <c r="L26" s="184"/>
      <c r="M26" s="164">
        <f t="shared" si="0"/>
        <v>1</v>
      </c>
      <c r="N26" s="179">
        <v>5</v>
      </c>
      <c r="O26" s="180">
        <f t="shared" si="1"/>
        <v>0.2</v>
      </c>
    </row>
    <row r="27" spans="1:15">
      <c r="A27" s="160" t="s">
        <v>22</v>
      </c>
      <c r="B27" s="181" t="s">
        <v>155</v>
      </c>
      <c r="C27" s="182"/>
      <c r="D27" s="182">
        <v>1</v>
      </c>
      <c r="E27" s="184"/>
      <c r="F27" s="184"/>
      <c r="G27" s="184"/>
      <c r="H27" s="184"/>
      <c r="I27" s="184"/>
      <c r="J27" s="184"/>
      <c r="K27" s="184"/>
      <c r="L27" s="184"/>
      <c r="M27" s="164">
        <f t="shared" si="0"/>
        <v>1</v>
      </c>
      <c r="N27" s="182">
        <v>5</v>
      </c>
      <c r="O27" s="180">
        <f t="shared" si="1"/>
        <v>0.2</v>
      </c>
    </row>
    <row r="28" spans="1:15">
      <c r="A28" s="160" t="s">
        <v>22</v>
      </c>
      <c r="B28" s="181" t="s">
        <v>156</v>
      </c>
      <c r="C28" s="182"/>
      <c r="D28" s="182">
        <v>1</v>
      </c>
      <c r="E28" s="184"/>
      <c r="F28" s="184"/>
      <c r="G28" s="184"/>
      <c r="H28" s="184"/>
      <c r="I28" s="184"/>
      <c r="J28" s="184"/>
      <c r="K28" s="184"/>
      <c r="L28" s="184"/>
      <c r="M28" s="164">
        <f t="shared" si="0"/>
        <v>1</v>
      </c>
      <c r="N28" s="182">
        <v>5</v>
      </c>
      <c r="O28" s="180">
        <f t="shared" si="1"/>
        <v>0.2</v>
      </c>
    </row>
    <row r="29" spans="1:15">
      <c r="A29" s="160" t="s">
        <v>22</v>
      </c>
      <c r="B29" s="181" t="s">
        <v>157</v>
      </c>
      <c r="C29" s="182">
        <v>1</v>
      </c>
      <c r="D29" s="184"/>
      <c r="E29" s="184"/>
      <c r="F29" s="184"/>
      <c r="G29" s="184"/>
      <c r="H29" s="184"/>
      <c r="I29" s="184"/>
      <c r="J29" s="184"/>
      <c r="K29" s="184"/>
      <c r="L29" s="184"/>
      <c r="M29" s="164">
        <f t="shared" si="0"/>
        <v>1</v>
      </c>
      <c r="N29" s="182">
        <v>5</v>
      </c>
      <c r="O29" s="180">
        <f t="shared" si="1"/>
        <v>0.2</v>
      </c>
    </row>
    <row r="30" spans="1:15">
      <c r="A30" s="160" t="s">
        <v>120</v>
      </c>
      <c r="B30" s="181" t="s">
        <v>158</v>
      </c>
      <c r="C30" s="182"/>
      <c r="D30" s="182"/>
      <c r="E30" s="182">
        <v>1</v>
      </c>
      <c r="F30" s="184"/>
      <c r="G30" s="184"/>
      <c r="H30" s="184"/>
      <c r="I30" s="184"/>
      <c r="J30" s="184"/>
      <c r="K30" s="184"/>
      <c r="L30" s="184"/>
      <c r="M30" s="164">
        <f t="shared" si="0"/>
        <v>1</v>
      </c>
      <c r="N30" s="182">
        <v>5</v>
      </c>
      <c r="O30" s="180">
        <f t="shared" si="1"/>
        <v>0.2</v>
      </c>
    </row>
    <row r="31" spans="1:15">
      <c r="A31" s="160" t="s">
        <v>120</v>
      </c>
      <c r="B31" s="181" t="s">
        <v>159</v>
      </c>
      <c r="C31" s="182"/>
      <c r="D31" s="182"/>
      <c r="E31" s="182">
        <v>1</v>
      </c>
      <c r="F31" s="184"/>
      <c r="G31" s="184"/>
      <c r="H31" s="184"/>
      <c r="I31" s="184"/>
      <c r="J31" s="184"/>
      <c r="K31" s="184"/>
      <c r="L31" s="184"/>
      <c r="M31" s="164">
        <f t="shared" si="0"/>
        <v>1</v>
      </c>
      <c r="N31" s="182">
        <v>5</v>
      </c>
      <c r="O31" s="180">
        <f t="shared" si="1"/>
        <v>0.2</v>
      </c>
    </row>
    <row r="32" spans="1:15">
      <c r="A32" s="160" t="s">
        <v>104</v>
      </c>
      <c r="B32" s="181" t="s">
        <v>160</v>
      </c>
      <c r="C32" s="182"/>
      <c r="D32" s="182"/>
      <c r="E32" s="182">
        <v>1</v>
      </c>
      <c r="F32" s="184"/>
      <c r="G32" s="184"/>
      <c r="H32" s="184"/>
      <c r="I32" s="184"/>
      <c r="J32" s="184"/>
      <c r="K32" s="184"/>
      <c r="L32" s="184"/>
      <c r="M32" s="164">
        <f t="shared" si="0"/>
        <v>1</v>
      </c>
      <c r="N32" s="182">
        <v>5</v>
      </c>
      <c r="O32" s="180">
        <f t="shared" si="1"/>
        <v>0.2</v>
      </c>
    </row>
    <row r="33" spans="1:15">
      <c r="A33" s="160" t="s">
        <v>64</v>
      </c>
      <c r="B33" s="181" t="s">
        <v>161</v>
      </c>
      <c r="C33" s="182">
        <v>1</v>
      </c>
      <c r="D33" s="184"/>
      <c r="E33" s="184"/>
      <c r="F33" s="184"/>
      <c r="G33" s="184"/>
      <c r="H33" s="184"/>
      <c r="I33" s="184"/>
      <c r="J33" s="184"/>
      <c r="K33" s="184"/>
      <c r="L33" s="184"/>
      <c r="M33" s="164">
        <f t="shared" si="0"/>
        <v>1</v>
      </c>
      <c r="N33" s="182">
        <v>5</v>
      </c>
      <c r="O33" s="180">
        <f t="shared" si="1"/>
        <v>0.2</v>
      </c>
    </row>
    <row r="34" spans="1:15">
      <c r="A34" s="160" t="s">
        <v>64</v>
      </c>
      <c r="B34" s="181" t="s">
        <v>162</v>
      </c>
      <c r="C34" s="184"/>
      <c r="D34" s="182">
        <v>1</v>
      </c>
      <c r="E34" s="179"/>
      <c r="F34" s="184"/>
      <c r="G34" s="184"/>
      <c r="H34" s="184"/>
      <c r="I34" s="184"/>
      <c r="J34" s="184"/>
      <c r="K34" s="184"/>
      <c r="L34" s="184"/>
      <c r="M34" s="164">
        <f t="shared" si="0"/>
        <v>1</v>
      </c>
      <c r="N34" s="179">
        <v>5</v>
      </c>
      <c r="O34" s="180">
        <f t="shared" si="1"/>
        <v>0.2</v>
      </c>
    </row>
    <row r="35" spans="1:15">
      <c r="A35" s="160" t="s">
        <v>58</v>
      </c>
      <c r="B35" s="181" t="s">
        <v>163</v>
      </c>
      <c r="C35" s="184"/>
      <c r="D35" s="182">
        <v>1</v>
      </c>
      <c r="E35" s="185"/>
      <c r="F35" s="184"/>
      <c r="G35" s="184"/>
      <c r="H35" s="184"/>
      <c r="I35" s="184"/>
      <c r="J35" s="184"/>
      <c r="K35" s="184"/>
      <c r="L35" s="184"/>
      <c r="M35" s="164">
        <f t="shared" si="0"/>
        <v>1</v>
      </c>
      <c r="N35" s="186">
        <v>5</v>
      </c>
      <c r="O35" s="180">
        <f t="shared" si="1"/>
        <v>0.2</v>
      </c>
    </row>
    <row r="36" spans="1:15">
      <c r="A36" s="160" t="s">
        <v>120</v>
      </c>
      <c r="B36" s="187" t="s">
        <v>143</v>
      </c>
      <c r="C36" s="186"/>
      <c r="D36" s="186"/>
      <c r="E36" s="186"/>
      <c r="F36" s="185"/>
      <c r="G36" s="185"/>
      <c r="H36" s="185"/>
      <c r="I36" s="185"/>
      <c r="J36" s="185"/>
      <c r="K36" s="185"/>
      <c r="L36" s="185"/>
      <c r="M36" s="164">
        <f t="shared" si="0"/>
        <v>0</v>
      </c>
      <c r="N36" s="186">
        <v>5</v>
      </c>
      <c r="O36" s="180">
        <f t="shared" si="1"/>
        <v>0</v>
      </c>
    </row>
    <row r="37" spans="1:15">
      <c r="A37" s="160" t="s">
        <v>22</v>
      </c>
      <c r="B37" s="160" t="s">
        <v>164</v>
      </c>
      <c r="C37" s="188"/>
      <c r="D37" s="188"/>
      <c r="E37" s="163"/>
      <c r="F37" s="189"/>
      <c r="G37" s="189"/>
      <c r="H37" s="189"/>
      <c r="I37" s="189"/>
      <c r="J37" s="189"/>
      <c r="K37" s="189"/>
      <c r="L37" s="189"/>
      <c r="M37" s="164"/>
      <c r="N37" s="162"/>
      <c r="O37" s="180"/>
    </row>
    <row r="38" spans="1:15" ht="22.5" customHeight="1">
      <c r="A38" s="353" t="s">
        <v>165</v>
      </c>
      <c r="B38" s="255"/>
      <c r="C38" s="255"/>
      <c r="D38" s="255"/>
      <c r="E38" s="255"/>
      <c r="F38" s="255"/>
      <c r="G38" s="255"/>
      <c r="H38" s="255"/>
      <c r="I38" s="255"/>
      <c r="J38" s="255"/>
      <c r="K38" s="255"/>
      <c r="L38" s="255"/>
      <c r="M38" s="255"/>
      <c r="N38" s="255"/>
      <c r="O38" s="256"/>
    </row>
    <row r="39" spans="1:15">
      <c r="A39" s="354" t="s">
        <v>125</v>
      </c>
      <c r="B39" s="355" t="s">
        <v>132</v>
      </c>
      <c r="C39" s="356" t="s">
        <v>126</v>
      </c>
      <c r="D39" s="280"/>
      <c r="E39" s="280"/>
      <c r="F39" s="280"/>
      <c r="G39" s="280"/>
      <c r="H39" s="280"/>
      <c r="I39" s="280"/>
      <c r="J39" s="280"/>
      <c r="K39" s="280"/>
      <c r="L39" s="281"/>
      <c r="M39" s="357" t="s">
        <v>127</v>
      </c>
      <c r="N39" s="358" t="s">
        <v>128</v>
      </c>
      <c r="O39" s="359" t="s">
        <v>129</v>
      </c>
    </row>
    <row r="40" spans="1:15">
      <c r="A40" s="343"/>
      <c r="B40" s="330"/>
      <c r="C40" s="190">
        <v>1</v>
      </c>
      <c r="D40" s="190">
        <v>2</v>
      </c>
      <c r="E40" s="190">
        <v>3</v>
      </c>
      <c r="F40" s="190">
        <v>4</v>
      </c>
      <c r="G40" s="190">
        <v>5</v>
      </c>
      <c r="H40" s="190">
        <v>6</v>
      </c>
      <c r="I40" s="190">
        <v>7</v>
      </c>
      <c r="J40" s="190">
        <v>8</v>
      </c>
      <c r="K40" s="190">
        <v>9</v>
      </c>
      <c r="L40" s="190">
        <v>10</v>
      </c>
      <c r="M40" s="258"/>
      <c r="N40" s="330"/>
      <c r="O40" s="327"/>
    </row>
    <row r="41" spans="1:15">
      <c r="A41" s="191" t="s">
        <v>37</v>
      </c>
      <c r="B41" s="191" t="s">
        <v>166</v>
      </c>
      <c r="C41" s="192">
        <v>2</v>
      </c>
      <c r="D41" s="192">
        <v>2</v>
      </c>
      <c r="E41" s="192">
        <v>2</v>
      </c>
      <c r="F41" s="192">
        <v>3</v>
      </c>
      <c r="G41" s="193"/>
      <c r="H41" s="193"/>
      <c r="I41" s="193"/>
      <c r="J41" s="193"/>
      <c r="K41" s="193"/>
      <c r="L41" s="193"/>
      <c r="M41" s="157">
        <f t="shared" ref="M41:M64" si="2">C41+D41+E41+F41+G41+H41+I41</f>
        <v>9</v>
      </c>
      <c r="N41" s="194">
        <v>5</v>
      </c>
      <c r="O41" s="195">
        <f t="shared" ref="O41:O64" si="3">M41/N41</f>
        <v>1.8</v>
      </c>
    </row>
    <row r="42" spans="1:15">
      <c r="A42" s="160" t="s">
        <v>167</v>
      </c>
      <c r="B42" s="196" t="s">
        <v>168</v>
      </c>
      <c r="C42" s="197">
        <v>1</v>
      </c>
      <c r="D42" s="197">
        <v>2</v>
      </c>
      <c r="E42" s="197">
        <v>3</v>
      </c>
      <c r="F42" s="197">
        <v>2</v>
      </c>
      <c r="G42" s="197">
        <v>1</v>
      </c>
      <c r="H42" s="197">
        <v>1</v>
      </c>
      <c r="I42" s="198"/>
      <c r="J42" s="198"/>
      <c r="K42" s="198"/>
      <c r="L42" s="198"/>
      <c r="M42" s="199">
        <f t="shared" si="2"/>
        <v>10</v>
      </c>
      <c r="N42" s="197">
        <v>6</v>
      </c>
      <c r="O42" s="200">
        <f t="shared" si="3"/>
        <v>1.6666666666666667</v>
      </c>
    </row>
    <row r="43" spans="1:15">
      <c r="A43" s="160" t="s">
        <v>167</v>
      </c>
      <c r="B43" s="181" t="s">
        <v>169</v>
      </c>
      <c r="C43" s="182">
        <v>2</v>
      </c>
      <c r="D43" s="182">
        <v>4</v>
      </c>
      <c r="E43" s="183"/>
      <c r="F43" s="182">
        <v>1</v>
      </c>
      <c r="G43" s="182">
        <v>1</v>
      </c>
      <c r="H43" s="182">
        <v>2</v>
      </c>
      <c r="I43" s="184"/>
      <c r="J43" s="184"/>
      <c r="K43" s="184"/>
      <c r="L43" s="184"/>
      <c r="M43" s="201">
        <f t="shared" si="2"/>
        <v>10</v>
      </c>
      <c r="N43" s="179">
        <v>6</v>
      </c>
      <c r="O43" s="180">
        <f t="shared" si="3"/>
        <v>1.6666666666666667</v>
      </c>
    </row>
    <row r="44" spans="1:15">
      <c r="A44" s="160" t="s">
        <v>13</v>
      </c>
      <c r="B44" s="181" t="s">
        <v>170</v>
      </c>
      <c r="C44" s="182">
        <v>3</v>
      </c>
      <c r="D44" s="182">
        <v>1</v>
      </c>
      <c r="E44" s="182">
        <v>1</v>
      </c>
      <c r="F44" s="182">
        <v>2</v>
      </c>
      <c r="G44" s="184"/>
      <c r="H44" s="182">
        <v>1</v>
      </c>
      <c r="I44" s="184"/>
      <c r="J44" s="184"/>
      <c r="K44" s="184"/>
      <c r="L44" s="184"/>
      <c r="M44" s="201">
        <f t="shared" si="2"/>
        <v>8</v>
      </c>
      <c r="N44" s="186">
        <v>6</v>
      </c>
      <c r="O44" s="180">
        <f t="shared" si="3"/>
        <v>1.3333333333333333</v>
      </c>
    </row>
    <row r="45" spans="1:15">
      <c r="A45" s="160" t="s">
        <v>13</v>
      </c>
      <c r="B45" s="202" t="s">
        <v>171</v>
      </c>
      <c r="C45" s="179">
        <v>1</v>
      </c>
      <c r="D45" s="183"/>
      <c r="E45" s="179">
        <v>1</v>
      </c>
      <c r="F45" s="183"/>
      <c r="G45" s="179">
        <v>4</v>
      </c>
      <c r="H45" s="179">
        <v>1</v>
      </c>
      <c r="I45" s="183"/>
      <c r="J45" s="183"/>
      <c r="K45" s="183"/>
      <c r="L45" s="183"/>
      <c r="M45" s="201">
        <f t="shared" si="2"/>
        <v>7</v>
      </c>
      <c r="N45" s="179">
        <v>6</v>
      </c>
      <c r="O45" s="180">
        <f t="shared" si="3"/>
        <v>1.1666666666666667</v>
      </c>
    </row>
    <row r="46" spans="1:15">
      <c r="A46" s="160" t="s">
        <v>13</v>
      </c>
      <c r="B46" s="181" t="s">
        <v>172</v>
      </c>
      <c r="C46" s="182">
        <v>4</v>
      </c>
      <c r="D46" s="184"/>
      <c r="E46" s="184"/>
      <c r="F46" s="182">
        <v>1</v>
      </c>
      <c r="G46" s="184"/>
      <c r="H46" s="182">
        <v>2</v>
      </c>
      <c r="I46" s="184"/>
      <c r="J46" s="184"/>
      <c r="K46" s="184"/>
      <c r="L46" s="184"/>
      <c r="M46" s="201">
        <f t="shared" si="2"/>
        <v>7</v>
      </c>
      <c r="N46" s="179">
        <v>6</v>
      </c>
      <c r="O46" s="180">
        <f t="shared" si="3"/>
        <v>1.1666666666666667</v>
      </c>
    </row>
    <row r="47" spans="1:15">
      <c r="A47" s="160" t="s">
        <v>104</v>
      </c>
      <c r="B47" s="160" t="s">
        <v>173</v>
      </c>
      <c r="C47" s="182">
        <v>1</v>
      </c>
      <c r="D47" s="182">
        <v>3</v>
      </c>
      <c r="E47" s="184"/>
      <c r="F47" s="184"/>
      <c r="G47" s="182">
        <v>1</v>
      </c>
      <c r="H47" s="182">
        <v>2</v>
      </c>
      <c r="I47" s="184"/>
      <c r="J47" s="184"/>
      <c r="K47" s="184"/>
      <c r="L47" s="184"/>
      <c r="M47" s="201">
        <f t="shared" si="2"/>
        <v>7</v>
      </c>
      <c r="N47" s="186">
        <v>6</v>
      </c>
      <c r="O47" s="180">
        <f t="shared" si="3"/>
        <v>1.1666666666666667</v>
      </c>
    </row>
    <row r="48" spans="1:15">
      <c r="A48" s="160" t="s">
        <v>104</v>
      </c>
      <c r="B48" s="181" t="s">
        <v>174</v>
      </c>
      <c r="C48" s="182"/>
      <c r="D48" s="182">
        <v>1</v>
      </c>
      <c r="E48" s="178">
        <v>1</v>
      </c>
      <c r="F48" s="182">
        <v>1</v>
      </c>
      <c r="G48" s="182">
        <v>1</v>
      </c>
      <c r="H48" s="182">
        <v>1</v>
      </c>
      <c r="I48" s="184"/>
      <c r="J48" s="184"/>
      <c r="K48" s="184"/>
      <c r="L48" s="184"/>
      <c r="M48" s="201">
        <f t="shared" si="2"/>
        <v>5</v>
      </c>
      <c r="N48" s="179">
        <v>6</v>
      </c>
      <c r="O48" s="180">
        <f t="shared" si="3"/>
        <v>0.83333333333333337</v>
      </c>
    </row>
    <row r="49" spans="1:15">
      <c r="A49" s="160" t="s">
        <v>37</v>
      </c>
      <c r="B49" s="176" t="s">
        <v>175</v>
      </c>
      <c r="C49" s="178">
        <v>2</v>
      </c>
      <c r="D49" s="177"/>
      <c r="E49" s="178">
        <v>2</v>
      </c>
      <c r="F49" s="177"/>
      <c r="G49" s="177"/>
      <c r="H49" s="177"/>
      <c r="I49" s="177"/>
      <c r="J49" s="177"/>
      <c r="K49" s="177"/>
      <c r="L49" s="177"/>
      <c r="M49" s="201">
        <f t="shared" si="2"/>
        <v>4</v>
      </c>
      <c r="N49" s="178">
        <v>5</v>
      </c>
      <c r="O49" s="180">
        <f t="shared" si="3"/>
        <v>0.8</v>
      </c>
    </row>
    <row r="50" spans="1:15">
      <c r="A50" s="160" t="s">
        <v>37</v>
      </c>
      <c r="B50" s="202" t="s">
        <v>176</v>
      </c>
      <c r="C50" s="179"/>
      <c r="D50" s="179"/>
      <c r="E50" s="179">
        <v>4</v>
      </c>
      <c r="F50" s="183"/>
      <c r="G50" s="183"/>
      <c r="H50" s="183"/>
      <c r="I50" s="183"/>
      <c r="J50" s="183"/>
      <c r="K50" s="183"/>
      <c r="L50" s="183"/>
      <c r="M50" s="201">
        <f t="shared" si="2"/>
        <v>4</v>
      </c>
      <c r="N50" s="179">
        <v>5</v>
      </c>
      <c r="O50" s="180">
        <f t="shared" si="3"/>
        <v>0.8</v>
      </c>
    </row>
    <row r="51" spans="1:15">
      <c r="A51" s="160" t="s">
        <v>67</v>
      </c>
      <c r="B51" s="187" t="s">
        <v>177</v>
      </c>
      <c r="C51" s="185"/>
      <c r="D51" s="186">
        <v>2</v>
      </c>
      <c r="E51" s="185"/>
      <c r="F51" s="185"/>
      <c r="G51" s="186">
        <v>1</v>
      </c>
      <c r="H51" s="186">
        <v>1</v>
      </c>
      <c r="I51" s="185"/>
      <c r="J51" s="185"/>
      <c r="K51" s="185"/>
      <c r="L51" s="185"/>
      <c r="M51" s="201">
        <f t="shared" si="2"/>
        <v>4</v>
      </c>
      <c r="N51" s="179">
        <v>6</v>
      </c>
      <c r="O51" s="180">
        <f t="shared" si="3"/>
        <v>0.66666666666666663</v>
      </c>
    </row>
    <row r="52" spans="1:15">
      <c r="A52" s="203" t="s">
        <v>178</v>
      </c>
      <c r="B52" s="204" t="s">
        <v>179</v>
      </c>
      <c r="C52" s="205">
        <v>1</v>
      </c>
      <c r="D52" s="206"/>
      <c r="E52" s="205">
        <v>1</v>
      </c>
      <c r="F52" s="205">
        <v>1</v>
      </c>
      <c r="G52" s="206"/>
      <c r="H52" s="206"/>
      <c r="I52" s="206"/>
      <c r="J52" s="206"/>
      <c r="K52" s="206"/>
      <c r="L52" s="206"/>
      <c r="M52" s="164">
        <f t="shared" si="2"/>
        <v>3</v>
      </c>
      <c r="N52" s="205">
        <v>5</v>
      </c>
      <c r="O52" s="207">
        <f t="shared" si="3"/>
        <v>0.6</v>
      </c>
    </row>
    <row r="53" spans="1:15">
      <c r="A53" s="160" t="s">
        <v>167</v>
      </c>
      <c r="B53" s="187" t="s">
        <v>180</v>
      </c>
      <c r="C53" s="186">
        <v>1</v>
      </c>
      <c r="D53" s="185"/>
      <c r="E53" s="185"/>
      <c r="F53" s="186">
        <v>1</v>
      </c>
      <c r="G53" s="185"/>
      <c r="H53" s="186">
        <v>1</v>
      </c>
      <c r="I53" s="185"/>
      <c r="J53" s="185"/>
      <c r="K53" s="185"/>
      <c r="L53" s="185"/>
      <c r="M53" s="201">
        <f t="shared" si="2"/>
        <v>3</v>
      </c>
      <c r="N53" s="179">
        <v>6</v>
      </c>
      <c r="O53" s="180">
        <f t="shared" si="3"/>
        <v>0.5</v>
      </c>
    </row>
    <row r="54" spans="1:15">
      <c r="A54" s="160" t="s">
        <v>67</v>
      </c>
      <c r="B54" s="187" t="s">
        <v>181</v>
      </c>
      <c r="C54" s="186">
        <v>1</v>
      </c>
      <c r="D54" s="185"/>
      <c r="E54" s="185"/>
      <c r="F54" s="185"/>
      <c r="G54" s="186">
        <v>1</v>
      </c>
      <c r="H54" s="186">
        <v>1</v>
      </c>
      <c r="I54" s="185"/>
      <c r="J54" s="185"/>
      <c r="K54" s="185"/>
      <c r="L54" s="185"/>
      <c r="M54" s="201">
        <f t="shared" si="2"/>
        <v>3</v>
      </c>
      <c r="N54" s="186">
        <v>6</v>
      </c>
      <c r="O54" s="180">
        <f t="shared" si="3"/>
        <v>0.5</v>
      </c>
    </row>
    <row r="55" spans="1:15">
      <c r="A55" s="160" t="s">
        <v>67</v>
      </c>
      <c r="B55" s="187" t="s">
        <v>182</v>
      </c>
      <c r="C55" s="185"/>
      <c r="D55" s="186">
        <v>2</v>
      </c>
      <c r="E55" s="185"/>
      <c r="F55" s="185"/>
      <c r="G55" s="185"/>
      <c r="H55" s="186">
        <v>1</v>
      </c>
      <c r="I55" s="185"/>
      <c r="J55" s="185"/>
      <c r="K55" s="185"/>
      <c r="L55" s="185"/>
      <c r="M55" s="201">
        <f t="shared" si="2"/>
        <v>3</v>
      </c>
      <c r="N55" s="186">
        <v>6</v>
      </c>
      <c r="O55" s="180">
        <f t="shared" si="3"/>
        <v>0.5</v>
      </c>
    </row>
    <row r="56" spans="1:15">
      <c r="A56" s="203" t="s">
        <v>19</v>
      </c>
      <c r="B56" s="208" t="s">
        <v>183</v>
      </c>
      <c r="C56" s="209"/>
      <c r="D56" s="210"/>
      <c r="E56" s="209">
        <v>2</v>
      </c>
      <c r="F56" s="210"/>
      <c r="G56" s="210"/>
      <c r="H56" s="210"/>
      <c r="I56" s="210"/>
      <c r="J56" s="210"/>
      <c r="K56" s="210"/>
      <c r="L56" s="210"/>
      <c r="M56" s="164">
        <f t="shared" si="2"/>
        <v>2</v>
      </c>
      <c r="N56" s="209">
        <v>5</v>
      </c>
      <c r="O56" s="207">
        <f t="shared" si="3"/>
        <v>0.4</v>
      </c>
    </row>
    <row r="57" spans="1:15">
      <c r="A57" s="160" t="s">
        <v>37</v>
      </c>
      <c r="B57" s="176" t="s">
        <v>184</v>
      </c>
      <c r="C57" s="178"/>
      <c r="D57" s="178">
        <v>1</v>
      </c>
      <c r="E57" s="178">
        <v>1</v>
      </c>
      <c r="F57" s="177"/>
      <c r="G57" s="177"/>
      <c r="H57" s="177"/>
      <c r="I57" s="177"/>
      <c r="J57" s="177"/>
      <c r="K57" s="177"/>
      <c r="L57" s="177"/>
      <c r="M57" s="201">
        <f t="shared" si="2"/>
        <v>2</v>
      </c>
      <c r="N57" s="178">
        <v>5</v>
      </c>
      <c r="O57" s="180">
        <f t="shared" si="3"/>
        <v>0.4</v>
      </c>
    </row>
    <row r="58" spans="1:15">
      <c r="A58" s="160" t="s">
        <v>104</v>
      </c>
      <c r="B58" s="181" t="s">
        <v>185</v>
      </c>
      <c r="C58" s="182"/>
      <c r="D58" s="182"/>
      <c r="E58" s="182"/>
      <c r="F58" s="182">
        <v>2</v>
      </c>
      <c r="G58" s="184"/>
      <c r="H58" s="184"/>
      <c r="I58" s="184"/>
      <c r="J58" s="184"/>
      <c r="K58" s="184"/>
      <c r="L58" s="184"/>
      <c r="M58" s="201">
        <f t="shared" si="2"/>
        <v>2</v>
      </c>
      <c r="N58" s="182">
        <v>6</v>
      </c>
      <c r="O58" s="180">
        <f t="shared" si="3"/>
        <v>0.33333333333333331</v>
      </c>
    </row>
    <row r="59" spans="1:15">
      <c r="A59" s="160" t="s">
        <v>37</v>
      </c>
      <c r="B59" s="176" t="s">
        <v>186</v>
      </c>
      <c r="C59" s="178"/>
      <c r="D59" s="178"/>
      <c r="E59" s="178">
        <v>1</v>
      </c>
      <c r="F59" s="177"/>
      <c r="G59" s="177"/>
      <c r="H59" s="177"/>
      <c r="I59" s="177"/>
      <c r="J59" s="177"/>
      <c r="K59" s="177"/>
      <c r="L59" s="177"/>
      <c r="M59" s="201">
        <f t="shared" si="2"/>
        <v>1</v>
      </c>
      <c r="N59" s="178">
        <v>5</v>
      </c>
      <c r="O59" s="180">
        <f t="shared" si="3"/>
        <v>0.2</v>
      </c>
    </row>
    <row r="60" spans="1:15">
      <c r="A60" s="160" t="s">
        <v>67</v>
      </c>
      <c r="B60" s="181" t="s">
        <v>187</v>
      </c>
      <c r="C60" s="184"/>
      <c r="D60" s="182"/>
      <c r="E60" s="184"/>
      <c r="F60" s="184"/>
      <c r="G60" s="182"/>
      <c r="H60" s="182">
        <v>1</v>
      </c>
      <c r="I60" s="184"/>
      <c r="J60" s="184"/>
      <c r="K60" s="184"/>
      <c r="L60" s="184"/>
      <c r="M60" s="201">
        <f t="shared" si="2"/>
        <v>1</v>
      </c>
      <c r="N60" s="182">
        <v>6</v>
      </c>
      <c r="O60" s="180">
        <f t="shared" si="3"/>
        <v>0.16666666666666666</v>
      </c>
    </row>
    <row r="61" spans="1:15">
      <c r="A61" s="160" t="s">
        <v>167</v>
      </c>
      <c r="B61" s="181" t="s">
        <v>188</v>
      </c>
      <c r="C61" s="182">
        <v>1</v>
      </c>
      <c r="D61" s="184"/>
      <c r="E61" s="185"/>
      <c r="F61" s="184"/>
      <c r="G61" s="184"/>
      <c r="H61" s="184"/>
      <c r="I61" s="184"/>
      <c r="J61" s="184"/>
      <c r="K61" s="184"/>
      <c r="L61" s="184"/>
      <c r="M61" s="201">
        <f t="shared" si="2"/>
        <v>1</v>
      </c>
      <c r="N61" s="179">
        <v>6</v>
      </c>
      <c r="O61" s="180">
        <f t="shared" si="3"/>
        <v>0.16666666666666666</v>
      </c>
    </row>
    <row r="62" spans="1:15">
      <c r="A62" s="160" t="s">
        <v>167</v>
      </c>
      <c r="B62" s="181" t="s">
        <v>189</v>
      </c>
      <c r="C62" s="182"/>
      <c r="D62" s="184"/>
      <c r="E62" s="184"/>
      <c r="F62" s="182"/>
      <c r="G62" s="182">
        <v>1</v>
      </c>
      <c r="H62" s="184"/>
      <c r="I62" s="184"/>
      <c r="J62" s="184"/>
      <c r="K62" s="184"/>
      <c r="L62" s="184"/>
      <c r="M62" s="201">
        <f t="shared" si="2"/>
        <v>1</v>
      </c>
      <c r="N62" s="178">
        <v>6</v>
      </c>
      <c r="O62" s="180">
        <f t="shared" si="3"/>
        <v>0.16666666666666666</v>
      </c>
    </row>
    <row r="63" spans="1:15">
      <c r="A63" s="160" t="s">
        <v>104</v>
      </c>
      <c r="B63" s="181" t="s">
        <v>190</v>
      </c>
      <c r="C63" s="182"/>
      <c r="D63" s="182"/>
      <c r="E63" s="184"/>
      <c r="F63" s="182">
        <v>1</v>
      </c>
      <c r="G63" s="184"/>
      <c r="H63" s="184"/>
      <c r="I63" s="184"/>
      <c r="J63" s="184"/>
      <c r="K63" s="184"/>
      <c r="L63" s="184"/>
      <c r="M63" s="201">
        <f t="shared" si="2"/>
        <v>1</v>
      </c>
      <c r="N63" s="186">
        <v>6</v>
      </c>
      <c r="O63" s="180">
        <f t="shared" si="3"/>
        <v>0.16666666666666666</v>
      </c>
    </row>
    <row r="64" spans="1:15">
      <c r="A64" s="160" t="s">
        <v>104</v>
      </c>
      <c r="B64" s="181" t="s">
        <v>191</v>
      </c>
      <c r="C64" s="182">
        <v>1</v>
      </c>
      <c r="D64" s="184"/>
      <c r="E64" s="177"/>
      <c r="F64" s="184"/>
      <c r="G64" s="184"/>
      <c r="H64" s="184"/>
      <c r="I64" s="184"/>
      <c r="J64" s="184"/>
      <c r="K64" s="184"/>
      <c r="L64" s="184"/>
      <c r="M64" s="201">
        <f t="shared" si="2"/>
        <v>1</v>
      </c>
      <c r="N64" s="178">
        <v>6</v>
      </c>
      <c r="O64" s="180">
        <f t="shared" si="3"/>
        <v>0.16666666666666666</v>
      </c>
    </row>
    <row r="65" spans="1:15">
      <c r="A65" s="211" t="s">
        <v>17</v>
      </c>
      <c r="B65" s="211"/>
      <c r="C65" s="212"/>
      <c r="D65" s="212"/>
      <c r="E65" s="212"/>
      <c r="F65" s="212"/>
      <c r="G65" s="212"/>
      <c r="H65" s="212"/>
      <c r="I65" s="212"/>
      <c r="J65" s="212"/>
      <c r="K65" s="212"/>
      <c r="L65" s="212"/>
      <c r="M65" s="212"/>
      <c r="N65" s="212"/>
      <c r="O65" s="212"/>
    </row>
  </sheetData>
  <sheetProtection algorithmName="SHA-512" hashValue="ppRWx5dkt/Orn3Yq9PaE89LYgnKynHX0q1FtHy6UXGoVclp62ENrZwBTJvxfoydeElJY0Lyad98i7Q2IDfUm8Q==" saltValue="UeQL/29fgyvOculuuiLPkw==" spinCount="100000" sheet="1" objects="1" scenarios="1"/>
  <mergeCells count="15">
    <mergeCell ref="A38:O38"/>
    <mergeCell ref="A39:A40"/>
    <mergeCell ref="B39:B40"/>
    <mergeCell ref="C39:L39"/>
    <mergeCell ref="M39:M40"/>
    <mergeCell ref="N39:N40"/>
    <mergeCell ref="O39:O40"/>
    <mergeCell ref="A1:O1"/>
    <mergeCell ref="A2:O2"/>
    <mergeCell ref="A3:A4"/>
    <mergeCell ref="B3:B4"/>
    <mergeCell ref="M3:M4"/>
    <mergeCell ref="N3:N4"/>
    <mergeCell ref="O3:O4"/>
    <mergeCell ref="C3:L3"/>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31"/>
  <sheetViews>
    <sheetView topLeftCell="B1" workbookViewId="0"/>
  </sheetViews>
  <sheetFormatPr baseColWidth="10" defaultColWidth="14.42578125" defaultRowHeight="15" customHeight="1"/>
  <cols>
    <col min="1" max="1" width="8.28515625" hidden="1" customWidth="1"/>
    <col min="2" max="2" width="44.85546875" customWidth="1"/>
    <col min="3" max="3" width="75.140625" customWidth="1"/>
  </cols>
  <sheetData>
    <row r="1" spans="1:3" ht="81" customHeight="1">
      <c r="A1" s="213"/>
      <c r="B1" s="360" t="s">
        <v>192</v>
      </c>
      <c r="C1" s="256"/>
    </row>
    <row r="2" spans="1:3" ht="22.5" customHeight="1">
      <c r="A2" s="213"/>
    </row>
    <row r="3" spans="1:3">
      <c r="A3" s="214"/>
      <c r="B3" s="215" t="s">
        <v>193</v>
      </c>
      <c r="C3" s="216" t="s">
        <v>22</v>
      </c>
    </row>
    <row r="4" spans="1:3">
      <c r="A4" s="84"/>
      <c r="B4" s="217" t="s">
        <v>194</v>
      </c>
      <c r="C4" s="218" t="s">
        <v>195</v>
      </c>
    </row>
    <row r="5" spans="1:3">
      <c r="A5" s="84"/>
      <c r="B5" s="219" t="s">
        <v>196</v>
      </c>
      <c r="C5" s="220" t="s">
        <v>10</v>
      </c>
    </row>
    <row r="6" spans="1:3">
      <c r="A6" s="84"/>
      <c r="B6" s="219" t="s">
        <v>197</v>
      </c>
      <c r="C6" s="221" t="s">
        <v>19</v>
      </c>
    </row>
    <row r="7" spans="1:3">
      <c r="A7" s="84"/>
      <c r="B7" s="219" t="s">
        <v>198</v>
      </c>
      <c r="C7" s="222" t="s">
        <v>199</v>
      </c>
    </row>
    <row r="8" spans="1:3">
      <c r="A8" s="84"/>
      <c r="B8" s="219" t="s">
        <v>200</v>
      </c>
      <c r="C8" s="222" t="s">
        <v>58</v>
      </c>
    </row>
    <row r="9" spans="1:3">
      <c r="A9" s="84"/>
      <c r="B9" s="219" t="s">
        <v>201</v>
      </c>
      <c r="C9" s="222" t="s">
        <v>202</v>
      </c>
    </row>
    <row r="10" spans="1:3">
      <c r="A10" s="84"/>
      <c r="B10" s="219" t="s">
        <v>203</v>
      </c>
      <c r="C10" s="222" t="s">
        <v>64</v>
      </c>
    </row>
    <row r="11" spans="1:3">
      <c r="A11" s="84"/>
      <c r="B11" s="223" t="s">
        <v>204</v>
      </c>
      <c r="C11" s="224"/>
    </row>
    <row r="12" spans="1:3">
      <c r="A12" s="84"/>
      <c r="B12" s="225"/>
      <c r="C12" s="226"/>
    </row>
    <row r="13" spans="1:3">
      <c r="A13" s="84"/>
      <c r="B13" s="227" t="s">
        <v>205</v>
      </c>
      <c r="C13" s="227"/>
    </row>
    <row r="14" spans="1:3">
      <c r="A14" s="84"/>
      <c r="B14" s="213"/>
      <c r="C14" s="213" t="s">
        <v>43</v>
      </c>
    </row>
    <row r="15" spans="1:3" ht="22.5" customHeight="1">
      <c r="A15" s="84"/>
      <c r="B15" s="360" t="s">
        <v>206</v>
      </c>
      <c r="C15" s="256"/>
    </row>
    <row r="16" spans="1:3">
      <c r="A16" s="84"/>
      <c r="B16" s="219" t="s">
        <v>193</v>
      </c>
      <c r="C16" s="221" t="s">
        <v>35</v>
      </c>
    </row>
    <row r="17" spans="1:3">
      <c r="A17" s="84"/>
      <c r="B17" s="219" t="s">
        <v>194</v>
      </c>
      <c r="C17" s="221" t="s">
        <v>207</v>
      </c>
    </row>
    <row r="18" spans="1:3">
      <c r="A18" s="13"/>
      <c r="B18" s="219" t="s">
        <v>196</v>
      </c>
      <c r="C18" s="221" t="s">
        <v>67</v>
      </c>
    </row>
    <row r="19" spans="1:3">
      <c r="A19" s="84"/>
      <c r="B19" s="219" t="s">
        <v>197</v>
      </c>
      <c r="C19" s="221" t="s">
        <v>13</v>
      </c>
    </row>
    <row r="20" spans="1:3">
      <c r="A20" s="213"/>
      <c r="B20" s="219" t="s">
        <v>198</v>
      </c>
      <c r="C20" s="221" t="s">
        <v>208</v>
      </c>
    </row>
    <row r="21" spans="1:3">
      <c r="A21" s="213"/>
      <c r="B21" s="219" t="s">
        <v>200</v>
      </c>
      <c r="C21" s="221" t="s">
        <v>19</v>
      </c>
    </row>
    <row r="22" spans="1:3">
      <c r="A22" s="84"/>
      <c r="B22" s="223" t="s">
        <v>209</v>
      </c>
      <c r="C22" s="224"/>
    </row>
    <row r="23" spans="1:3">
      <c r="A23" s="84"/>
      <c r="B23" s="225"/>
      <c r="C23" s="226"/>
    </row>
    <row r="24" spans="1:3">
      <c r="A24" s="84"/>
      <c r="B24" s="227" t="s">
        <v>205</v>
      </c>
      <c r="C24" s="227"/>
    </row>
    <row r="25" spans="1:3">
      <c r="A25" s="84"/>
      <c r="B25" s="213"/>
      <c r="C25" s="213"/>
    </row>
    <row r="26" spans="1:3">
      <c r="A26" s="84"/>
    </row>
    <row r="27" spans="1:3">
      <c r="A27" s="84"/>
    </row>
    <row r="28" spans="1:3">
      <c r="A28" s="12"/>
    </row>
    <row r="29" spans="1:3">
      <c r="A29" s="12"/>
    </row>
    <row r="30" spans="1:3">
      <c r="A30" s="12"/>
    </row>
    <row r="31" spans="1:3">
      <c r="A31" s="213"/>
    </row>
  </sheetData>
  <sheetProtection algorithmName="SHA-512" hashValue="yZFtpyZ0tyknZL5tXUJdbcOvQc7JiWqNaDdGP2tjMqD06Zo8m1NwsHOZXhu+iDSBlr7JMkEolJYFtQ5r059dqA==" saltValue="e0Zb1S6sBnITOmb1oB6lFg==" spinCount="100000" sheet="1" objects="1" scenarios="1"/>
  <mergeCells count="2">
    <mergeCell ref="B1:C1"/>
    <mergeCell ref="B15:C15"/>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20"/>
  <sheetViews>
    <sheetView tabSelected="1" workbookViewId="0">
      <selection sqref="A1:O1"/>
    </sheetView>
  </sheetViews>
  <sheetFormatPr baseColWidth="10" defaultColWidth="14.42578125" defaultRowHeight="15" customHeight="1"/>
  <cols>
    <col min="1" max="1" width="40.5703125" customWidth="1"/>
    <col min="2" max="13" width="4.85546875" customWidth="1"/>
    <col min="14" max="14" width="0.140625" customWidth="1"/>
    <col min="15" max="15" width="14.42578125" hidden="1"/>
    <col min="16" max="16" width="0.28515625" customWidth="1"/>
  </cols>
  <sheetData>
    <row r="1" spans="1:16" ht="78" customHeight="1">
      <c r="A1" s="361" t="s">
        <v>43</v>
      </c>
      <c r="B1" s="255"/>
      <c r="C1" s="255"/>
      <c r="D1" s="255"/>
      <c r="E1" s="255"/>
      <c r="F1" s="255"/>
      <c r="G1" s="255"/>
      <c r="H1" s="255"/>
      <c r="I1" s="255"/>
      <c r="J1" s="255"/>
      <c r="K1" s="255"/>
      <c r="L1" s="255"/>
      <c r="M1" s="255"/>
      <c r="N1" s="255"/>
      <c r="O1" s="256"/>
    </row>
    <row r="2" spans="1:16" ht="21" customHeight="1">
      <c r="A2" s="362" t="s">
        <v>210</v>
      </c>
      <c r="B2" s="270"/>
      <c r="C2" s="270"/>
      <c r="D2" s="270"/>
      <c r="E2" s="270"/>
      <c r="F2" s="270"/>
      <c r="G2" s="270"/>
      <c r="H2" s="270"/>
      <c r="I2" s="270"/>
      <c r="J2" s="270"/>
      <c r="K2" s="270"/>
      <c r="L2" s="270"/>
      <c r="M2" s="271"/>
      <c r="N2" s="211"/>
      <c r="O2" s="211"/>
    </row>
    <row r="3" spans="1:16" ht="99" customHeight="1">
      <c r="A3" s="228" t="s">
        <v>5</v>
      </c>
      <c r="B3" s="229" t="s">
        <v>211</v>
      </c>
      <c r="C3" s="229" t="s">
        <v>212</v>
      </c>
      <c r="D3" s="229" t="s">
        <v>213</v>
      </c>
      <c r="E3" s="229" t="s">
        <v>214</v>
      </c>
      <c r="F3" s="229" t="s">
        <v>215</v>
      </c>
      <c r="G3" s="229" t="s">
        <v>216</v>
      </c>
      <c r="H3" s="229" t="s">
        <v>217</v>
      </c>
      <c r="I3" s="229" t="s">
        <v>218</v>
      </c>
      <c r="J3" s="229" t="s">
        <v>219</v>
      </c>
      <c r="K3" s="229" t="s">
        <v>220</v>
      </c>
      <c r="L3" s="229" t="s">
        <v>221</v>
      </c>
      <c r="M3" s="229" t="s">
        <v>222</v>
      </c>
      <c r="N3" s="211"/>
      <c r="O3" s="211"/>
    </row>
    <row r="4" spans="1:16" ht="18" customHeight="1">
      <c r="A4" s="230" t="s">
        <v>59</v>
      </c>
      <c r="B4" s="231">
        <v>5</v>
      </c>
      <c r="C4" s="232">
        <v>3</v>
      </c>
      <c r="D4" s="232">
        <v>1</v>
      </c>
      <c r="E4" s="232">
        <v>1</v>
      </c>
      <c r="F4" s="233">
        <f t="shared" ref="F4:F11" si="0">C4*3+E4*1</f>
        <v>10</v>
      </c>
      <c r="G4" s="182">
        <v>18</v>
      </c>
      <c r="H4" s="182">
        <v>10</v>
      </c>
      <c r="I4" s="184">
        <f t="shared" ref="I4:I11" si="1">G4-H4</f>
        <v>8</v>
      </c>
      <c r="J4" s="234">
        <f t="shared" ref="J4:J11" si="2">F4/B4</f>
        <v>2</v>
      </c>
      <c r="K4" s="234">
        <v>2.2000000000000002</v>
      </c>
      <c r="L4" s="234">
        <f t="shared" ref="L4:L11" si="3">J4+K4</f>
        <v>4.2</v>
      </c>
      <c r="M4" s="235">
        <v>1</v>
      </c>
      <c r="N4" s="211"/>
      <c r="O4" s="211"/>
    </row>
    <row r="5" spans="1:16" ht="18" customHeight="1">
      <c r="A5" s="236" t="s">
        <v>27</v>
      </c>
      <c r="B5" s="231">
        <v>5</v>
      </c>
      <c r="C5" s="232">
        <v>3</v>
      </c>
      <c r="D5" s="232">
        <v>1</v>
      </c>
      <c r="E5" s="232">
        <v>1</v>
      </c>
      <c r="F5" s="233">
        <f t="shared" si="0"/>
        <v>10</v>
      </c>
      <c r="G5" s="182">
        <v>16</v>
      </c>
      <c r="H5" s="182">
        <v>13</v>
      </c>
      <c r="I5" s="184">
        <f t="shared" si="1"/>
        <v>3</v>
      </c>
      <c r="J5" s="234">
        <f t="shared" si="2"/>
        <v>2</v>
      </c>
      <c r="K5" s="234">
        <v>2</v>
      </c>
      <c r="L5" s="234">
        <f t="shared" si="3"/>
        <v>4</v>
      </c>
      <c r="M5" s="235">
        <v>2</v>
      </c>
      <c r="N5" s="211"/>
      <c r="O5" s="211"/>
    </row>
    <row r="6" spans="1:16" ht="18" customHeight="1">
      <c r="A6" s="230" t="s">
        <v>223</v>
      </c>
      <c r="B6" s="237">
        <v>5</v>
      </c>
      <c r="C6" s="232">
        <v>3</v>
      </c>
      <c r="D6" s="232">
        <v>1</v>
      </c>
      <c r="E6" s="232">
        <v>1</v>
      </c>
      <c r="F6" s="233">
        <f t="shared" si="0"/>
        <v>10</v>
      </c>
      <c r="G6" s="186">
        <v>13</v>
      </c>
      <c r="H6" s="186">
        <v>3</v>
      </c>
      <c r="I6" s="184">
        <f t="shared" si="1"/>
        <v>10</v>
      </c>
      <c r="J6" s="234">
        <f t="shared" si="2"/>
        <v>2</v>
      </c>
      <c r="K6" s="238">
        <v>1.7</v>
      </c>
      <c r="L6" s="234">
        <f t="shared" si="3"/>
        <v>3.7</v>
      </c>
      <c r="M6" s="235">
        <v>3</v>
      </c>
      <c r="N6" s="211"/>
      <c r="O6" s="211"/>
    </row>
    <row r="7" spans="1:16" ht="18" customHeight="1">
      <c r="A7" s="239" t="s">
        <v>19</v>
      </c>
      <c r="B7" s="231">
        <v>5</v>
      </c>
      <c r="C7" s="232">
        <v>2</v>
      </c>
      <c r="D7" s="232">
        <v>3</v>
      </c>
      <c r="E7" s="232">
        <v>0</v>
      </c>
      <c r="F7" s="233">
        <f t="shared" si="0"/>
        <v>6</v>
      </c>
      <c r="G7" s="182">
        <v>19</v>
      </c>
      <c r="H7" s="182">
        <v>23</v>
      </c>
      <c r="I7" s="184">
        <f t="shared" si="1"/>
        <v>-4</v>
      </c>
      <c r="J7" s="234">
        <f t="shared" si="2"/>
        <v>1.2</v>
      </c>
      <c r="K7" s="238">
        <v>1.5</v>
      </c>
      <c r="L7" s="234">
        <f t="shared" si="3"/>
        <v>2.7</v>
      </c>
      <c r="M7" s="235">
        <v>4</v>
      </c>
      <c r="N7" s="211"/>
      <c r="O7" s="211"/>
    </row>
    <row r="8" spans="1:16" ht="18" customHeight="1">
      <c r="A8" s="240" t="s">
        <v>13</v>
      </c>
      <c r="B8" s="231">
        <v>5</v>
      </c>
      <c r="C8" s="232">
        <v>2</v>
      </c>
      <c r="D8" s="232">
        <v>1</v>
      </c>
      <c r="E8" s="232">
        <v>2</v>
      </c>
      <c r="F8" s="233">
        <f t="shared" si="0"/>
        <v>8</v>
      </c>
      <c r="G8" s="209">
        <v>12</v>
      </c>
      <c r="H8" s="209">
        <v>14</v>
      </c>
      <c r="I8" s="184">
        <f t="shared" si="1"/>
        <v>-2</v>
      </c>
      <c r="J8" s="234">
        <f t="shared" si="2"/>
        <v>1.6</v>
      </c>
      <c r="K8" s="238">
        <v>1</v>
      </c>
      <c r="L8" s="234">
        <f t="shared" si="3"/>
        <v>2.6</v>
      </c>
      <c r="M8" s="235">
        <v>5</v>
      </c>
      <c r="N8" s="211"/>
      <c r="O8" s="211"/>
    </row>
    <row r="9" spans="1:16" ht="18" customHeight="1">
      <c r="A9" s="241" t="s">
        <v>88</v>
      </c>
      <c r="B9" s="237">
        <v>5</v>
      </c>
      <c r="C9" s="232">
        <v>1</v>
      </c>
      <c r="D9" s="232">
        <v>3</v>
      </c>
      <c r="E9" s="232">
        <v>1</v>
      </c>
      <c r="F9" s="233">
        <f t="shared" si="0"/>
        <v>4</v>
      </c>
      <c r="G9" s="184">
        <f>'CLASIFICACION AB VARONES'!Y17+2+1</f>
        <v>6</v>
      </c>
      <c r="H9" s="182">
        <v>16</v>
      </c>
      <c r="I9" s="184">
        <f t="shared" si="1"/>
        <v>-10</v>
      </c>
      <c r="J9" s="234">
        <f t="shared" si="2"/>
        <v>0.8</v>
      </c>
      <c r="K9" s="234">
        <v>1</v>
      </c>
      <c r="L9" s="234">
        <f t="shared" si="3"/>
        <v>1.8</v>
      </c>
      <c r="M9" s="235">
        <v>6</v>
      </c>
      <c r="N9" s="211"/>
      <c r="O9" s="211"/>
      <c r="P9" s="242">
        <f>C4+3+E4+1</f>
        <v>8</v>
      </c>
    </row>
    <row r="10" spans="1:16" ht="18" customHeight="1">
      <c r="A10" s="243" t="s">
        <v>121</v>
      </c>
      <c r="B10" s="231">
        <v>5</v>
      </c>
      <c r="C10" s="244">
        <v>1</v>
      </c>
      <c r="D10" s="244">
        <v>3</v>
      </c>
      <c r="E10" s="244">
        <v>1</v>
      </c>
      <c r="F10" s="233">
        <f t="shared" si="0"/>
        <v>4</v>
      </c>
      <c r="G10" s="210">
        <f>'CLASIFICACION AB VARONES'!Y35</f>
        <v>9</v>
      </c>
      <c r="H10" s="209">
        <v>18</v>
      </c>
      <c r="I10" s="184">
        <f t="shared" si="1"/>
        <v>-9</v>
      </c>
      <c r="J10" s="234">
        <f t="shared" si="2"/>
        <v>0.8</v>
      </c>
      <c r="K10" s="234">
        <v>1</v>
      </c>
      <c r="L10" s="234">
        <f t="shared" si="3"/>
        <v>1.8</v>
      </c>
      <c r="M10" s="235">
        <v>7</v>
      </c>
      <c r="N10" s="211"/>
      <c r="O10" s="211"/>
    </row>
    <row r="11" spans="1:16" ht="18" customHeight="1">
      <c r="A11" s="236" t="s">
        <v>63</v>
      </c>
      <c r="B11" s="237">
        <v>5</v>
      </c>
      <c r="C11" s="245">
        <v>1</v>
      </c>
      <c r="D11" s="245">
        <v>4</v>
      </c>
      <c r="E11" s="245">
        <v>0</v>
      </c>
      <c r="F11" s="233">
        <f t="shared" si="0"/>
        <v>3</v>
      </c>
      <c r="G11" s="186">
        <v>14</v>
      </c>
      <c r="H11" s="186">
        <v>15</v>
      </c>
      <c r="I11" s="184">
        <f t="shared" si="1"/>
        <v>-1</v>
      </c>
      <c r="J11" s="234">
        <f t="shared" si="2"/>
        <v>0.6</v>
      </c>
      <c r="K11" s="238">
        <v>1</v>
      </c>
      <c r="L11" s="234">
        <f t="shared" si="3"/>
        <v>1.6</v>
      </c>
      <c r="M11" s="235">
        <v>8</v>
      </c>
      <c r="N11" s="2"/>
      <c r="O11" s="2"/>
    </row>
    <row r="12" spans="1:16" ht="21" customHeight="1">
      <c r="A12" s="246"/>
      <c r="B12" s="246"/>
      <c r="C12" s="246"/>
      <c r="D12" s="246"/>
      <c r="E12" s="246"/>
      <c r="F12" s="246"/>
      <c r="G12" s="246"/>
      <c r="H12" s="246"/>
      <c r="I12" s="246"/>
      <c r="J12" s="246"/>
      <c r="K12" s="246"/>
      <c r="L12" s="246"/>
      <c r="M12" s="246"/>
      <c r="N12" s="211"/>
      <c r="O12" s="211"/>
    </row>
    <row r="13" spans="1:16" ht="21" customHeight="1">
      <c r="A13" s="363" t="s">
        <v>224</v>
      </c>
      <c r="B13" s="270"/>
      <c r="C13" s="270"/>
      <c r="D13" s="270"/>
      <c r="E13" s="270"/>
      <c r="F13" s="270"/>
      <c r="G13" s="270"/>
      <c r="H13" s="270"/>
      <c r="I13" s="270"/>
      <c r="J13" s="270"/>
      <c r="K13" s="270"/>
      <c r="L13" s="270"/>
      <c r="M13" s="364"/>
      <c r="N13" s="211"/>
      <c r="O13" s="211"/>
    </row>
    <row r="14" spans="1:16" ht="99.75" customHeight="1">
      <c r="A14" s="228" t="s">
        <v>28</v>
      </c>
      <c r="B14" s="247" t="s">
        <v>211</v>
      </c>
      <c r="C14" s="247" t="s">
        <v>212</v>
      </c>
      <c r="D14" s="247" t="s">
        <v>213</v>
      </c>
      <c r="E14" s="247" t="s">
        <v>214</v>
      </c>
      <c r="F14" s="247" t="s">
        <v>215</v>
      </c>
      <c r="G14" s="247" t="s">
        <v>216</v>
      </c>
      <c r="H14" s="247" t="s">
        <v>217</v>
      </c>
      <c r="I14" s="247" t="s">
        <v>218</v>
      </c>
      <c r="J14" s="247" t="s">
        <v>219</v>
      </c>
      <c r="K14" s="247" t="s">
        <v>220</v>
      </c>
      <c r="L14" s="247" t="s">
        <v>221</v>
      </c>
      <c r="M14" s="247" t="s">
        <v>222</v>
      </c>
      <c r="N14" s="211"/>
      <c r="O14" s="211"/>
    </row>
    <row r="15" spans="1:16" ht="18.75" customHeight="1">
      <c r="A15" s="230" t="s">
        <v>225</v>
      </c>
      <c r="B15" s="231">
        <v>6</v>
      </c>
      <c r="C15" s="232">
        <v>6</v>
      </c>
      <c r="D15" s="232">
        <v>0</v>
      </c>
      <c r="E15" s="232">
        <v>0</v>
      </c>
      <c r="F15" s="248">
        <f>'CLASIFICACION AB DAMAS '!AG15+3</f>
        <v>18</v>
      </c>
      <c r="G15" s="249">
        <f>'CLASIFICACION AB DAMAS '!AD15+4</f>
        <v>24</v>
      </c>
      <c r="H15" s="232">
        <v>6</v>
      </c>
      <c r="I15" s="249">
        <f t="shared" ref="I15:I16" si="4">$G$15-H15</f>
        <v>18</v>
      </c>
      <c r="J15" s="250">
        <f t="shared" ref="J15:J20" si="5">F15/B15</f>
        <v>3</v>
      </c>
      <c r="K15" s="250">
        <v>2.2000000000000002</v>
      </c>
      <c r="L15" s="250">
        <f t="shared" ref="L15:L20" si="6">J15+K15</f>
        <v>5.2</v>
      </c>
      <c r="M15" s="235">
        <v>1</v>
      </c>
      <c r="N15" s="211"/>
      <c r="O15" s="211"/>
    </row>
    <row r="16" spans="1:16" ht="18.75" customHeight="1">
      <c r="A16" s="230" t="s">
        <v>226</v>
      </c>
      <c r="B16" s="231">
        <v>6</v>
      </c>
      <c r="C16" s="232">
        <v>3</v>
      </c>
      <c r="D16" s="232">
        <v>2</v>
      </c>
      <c r="E16" s="232">
        <v>1</v>
      </c>
      <c r="F16" s="251">
        <f t="shared" ref="F16:F18" si="7">C16*3+E16*1</f>
        <v>10</v>
      </c>
      <c r="G16" s="232">
        <v>16</v>
      </c>
      <c r="H16" s="232">
        <v>13</v>
      </c>
      <c r="I16" s="249">
        <f t="shared" si="4"/>
        <v>11</v>
      </c>
      <c r="J16" s="250">
        <f t="shared" si="5"/>
        <v>1.6666666666666667</v>
      </c>
      <c r="K16" s="250">
        <v>2</v>
      </c>
      <c r="L16" s="250">
        <f t="shared" si="6"/>
        <v>3.666666666666667</v>
      </c>
      <c r="M16" s="252">
        <v>2</v>
      </c>
      <c r="N16" s="211"/>
      <c r="O16" s="211"/>
    </row>
    <row r="17" spans="1:15" ht="18.75" customHeight="1">
      <c r="A17" s="230" t="s">
        <v>67</v>
      </c>
      <c r="B17" s="231">
        <v>6</v>
      </c>
      <c r="C17" s="232">
        <v>3</v>
      </c>
      <c r="D17" s="232">
        <v>3</v>
      </c>
      <c r="E17" s="232">
        <v>0</v>
      </c>
      <c r="F17" s="251">
        <f t="shared" si="7"/>
        <v>9</v>
      </c>
      <c r="G17" s="232">
        <v>11</v>
      </c>
      <c r="H17" s="232">
        <v>14</v>
      </c>
      <c r="I17" s="232">
        <f>G17-H17</f>
        <v>-3</v>
      </c>
      <c r="J17" s="250">
        <f t="shared" si="5"/>
        <v>1.5</v>
      </c>
      <c r="K17" s="253">
        <v>1.7</v>
      </c>
      <c r="L17" s="250">
        <f t="shared" si="6"/>
        <v>3.2</v>
      </c>
      <c r="M17" s="252">
        <v>3</v>
      </c>
      <c r="N17" s="211"/>
      <c r="O17" s="211"/>
    </row>
    <row r="18" spans="1:15" ht="18.75" customHeight="1">
      <c r="A18" s="230" t="s">
        <v>13</v>
      </c>
      <c r="B18" s="231">
        <v>6</v>
      </c>
      <c r="C18" s="232">
        <v>3</v>
      </c>
      <c r="D18" s="232">
        <v>2</v>
      </c>
      <c r="E18" s="232">
        <v>1</v>
      </c>
      <c r="F18" s="251">
        <f t="shared" si="7"/>
        <v>10</v>
      </c>
      <c r="G18" s="249">
        <f>'CLASIFICACION AB DAMAS '!AD13</f>
        <v>16</v>
      </c>
      <c r="H18" s="249">
        <f>'CLASIFICACION AB DAMAS '!AE13</f>
        <v>14</v>
      </c>
      <c r="I18" s="249">
        <f t="shared" ref="I18:I20" si="8">$G$15-H18</f>
        <v>10</v>
      </c>
      <c r="J18" s="250">
        <f t="shared" si="5"/>
        <v>1.6666666666666667</v>
      </c>
      <c r="K18" s="250">
        <v>1.5</v>
      </c>
      <c r="L18" s="250">
        <f t="shared" si="6"/>
        <v>3.166666666666667</v>
      </c>
      <c r="M18" s="252">
        <v>4</v>
      </c>
      <c r="N18" s="211"/>
      <c r="O18" s="211"/>
    </row>
    <row r="19" spans="1:15" ht="18.75" customHeight="1">
      <c r="A19" s="230" t="s">
        <v>227</v>
      </c>
      <c r="B19" s="231">
        <v>5</v>
      </c>
      <c r="C19" s="232">
        <v>1</v>
      </c>
      <c r="D19" s="232">
        <v>4</v>
      </c>
      <c r="E19" s="232">
        <v>0</v>
      </c>
      <c r="F19" s="248">
        <f>'CLASIFICACION AB DAMAS '!AG11</f>
        <v>3</v>
      </c>
      <c r="G19" s="232">
        <v>20</v>
      </c>
      <c r="H19" s="232">
        <v>22</v>
      </c>
      <c r="I19" s="249">
        <f t="shared" si="8"/>
        <v>2</v>
      </c>
      <c r="J19" s="250">
        <f t="shared" si="5"/>
        <v>0.6</v>
      </c>
      <c r="K19" s="253">
        <v>1</v>
      </c>
      <c r="L19" s="250">
        <f t="shared" si="6"/>
        <v>1.6</v>
      </c>
      <c r="M19" s="252">
        <v>5</v>
      </c>
      <c r="N19" s="211"/>
      <c r="O19" s="211"/>
    </row>
    <row r="20" spans="1:15" ht="18.75" customHeight="1">
      <c r="A20" s="239" t="s">
        <v>19</v>
      </c>
      <c r="B20" s="231">
        <v>5</v>
      </c>
      <c r="C20" s="232">
        <v>0</v>
      </c>
      <c r="D20" s="232">
        <v>5</v>
      </c>
      <c r="E20" s="232">
        <v>0</v>
      </c>
      <c r="F20" s="251">
        <f>C20*3+E20*1</f>
        <v>0</v>
      </c>
      <c r="G20" s="249">
        <f>'CLASIFICACION AB DAMAS '!AD19</f>
        <v>6</v>
      </c>
      <c r="H20" s="249">
        <f>'CLASIFICACION AB DAMAS '!AE19</f>
        <v>24</v>
      </c>
      <c r="I20" s="249">
        <f t="shared" si="8"/>
        <v>0</v>
      </c>
      <c r="J20" s="250">
        <f t="shared" si="5"/>
        <v>0</v>
      </c>
      <c r="K20" s="253">
        <v>1</v>
      </c>
      <c r="L20" s="250">
        <f t="shared" si="6"/>
        <v>1</v>
      </c>
      <c r="M20" s="235">
        <v>6</v>
      </c>
      <c r="N20" s="211"/>
      <c r="O20" s="211"/>
    </row>
  </sheetData>
  <sheetProtection algorithmName="SHA-512" hashValue="7PQ0RV7hpnBUgvkPmG9LaBqRRoDM7We93Y5302n+feyLJC/7wZOFnazk377ZwxA+1OcvcnmklxGgdfbbPoGwoA==" saltValue="Xzu3KV1OuDFmkAUBc242PA==" spinCount="100000" sheet="1" objects="1" scenarios="1"/>
  <mergeCells count="3">
    <mergeCell ref="A1:O1"/>
    <mergeCell ref="A2:M2"/>
    <mergeCell ref="A13:M13"/>
  </mergeCells>
  <pageMargins left="0.25" right="0.25" top="0.75" bottom="0.75" header="0" footer="0"/>
  <pageSetup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GENERALIDADES</vt:lpstr>
      <vt:lpstr>FIXTUR AB VAR Y AB DAMAS</vt:lpstr>
      <vt:lpstr>PROGRAMACION</vt:lpstr>
      <vt:lpstr>CLASIFICACION AB VARONES</vt:lpstr>
      <vt:lpstr>CLASIFICACION AB DAMAS </vt:lpstr>
      <vt:lpstr>VALLA MENOS VENCIDA</vt:lpstr>
      <vt:lpstr>GOLEADOR</vt:lpstr>
      <vt:lpstr>CUADRO DE HONOR</vt:lpstr>
      <vt:lpstr>PONDERADO PARA RANKING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OWNER</cp:lastModifiedBy>
  <dcterms:created xsi:type="dcterms:W3CDTF">2018-10-06T06:30:23Z</dcterms:created>
  <dcterms:modified xsi:type="dcterms:W3CDTF">2024-06-11T19:30:55Z</dcterms:modified>
</cp:coreProperties>
</file>