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OWNER\Downloads\"/>
    </mc:Choice>
  </mc:AlternateContent>
  <workbookProtection workbookAlgorithmName="SHA-512" workbookHashValue="s7Yhq6pUmz4EHtDSXQeLcJ9MCk+Ifj89bRhcSSjuTik2HxjgeB3OkKWcAv3uqEwlWX6USFebPLDQLxkAxnk6aA==" workbookSaltValue="4xZRevEZfzZPZrFbUROqOg==" workbookSpinCount="100000" lockStructure="1"/>
  <bookViews>
    <workbookView xWindow="0" yWindow="0" windowWidth="28800" windowHeight="12330" firstSheet="4" activeTab="8"/>
  </bookViews>
  <sheets>
    <sheet name="GENERALIDADES" sheetId="1" r:id="rId1"/>
    <sheet name="FIXTUR AB VAR Y AB DAMAS" sheetId="2" r:id="rId2"/>
    <sheet name="PROGRAMACION" sheetId="3" r:id="rId3"/>
    <sheet name="CLASIFICACION AB VARONES" sheetId="4" r:id="rId4"/>
    <sheet name="CLASIFICACION AB DAMAS " sheetId="5" r:id="rId5"/>
    <sheet name="VALLA MENOS VENCIDA" sheetId="6" r:id="rId6"/>
    <sheet name="GOLEADOR" sheetId="7" r:id="rId7"/>
    <sheet name="CUADRO DE HONOR" sheetId="8" r:id="rId8"/>
    <sheet name="PONDERADO PARA RANKING" sheetId="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13" roundtripDataChecksum="XFx/Nv3VLZiPJZKlT61sIEQU6rfLJRvmzK5EYiGx/j4="/>
    </ext>
  </extLst>
</workbook>
</file>

<file path=xl/calcChain.xml><?xml version="1.0" encoding="utf-8"?>
<calcChain xmlns="http://schemas.openxmlformats.org/spreadsheetml/2006/main">
  <c r="F20" i="9" l="1"/>
  <c r="J20" i="9" s="1"/>
  <c r="L20" i="9" s="1"/>
  <c r="F18" i="9"/>
  <c r="J18" i="9" s="1"/>
  <c r="L18" i="9" s="1"/>
  <c r="I17" i="9"/>
  <c r="F17" i="9"/>
  <c r="J17" i="9" s="1"/>
  <c r="L17" i="9" s="1"/>
  <c r="F16" i="9"/>
  <c r="J16" i="9" s="1"/>
  <c r="L16" i="9" s="1"/>
  <c r="J11" i="9"/>
  <c r="L11" i="9" s="1"/>
  <c r="I11" i="9"/>
  <c r="F11" i="9"/>
  <c r="J10" i="9"/>
  <c r="L10" i="9" s="1"/>
  <c r="F10" i="9"/>
  <c r="P9" i="9"/>
  <c r="F9" i="9"/>
  <c r="J9" i="9" s="1"/>
  <c r="L9" i="9" s="1"/>
  <c r="I8" i="9"/>
  <c r="F8" i="9"/>
  <c r="J8" i="9" s="1"/>
  <c r="L8" i="9" s="1"/>
  <c r="I7" i="9"/>
  <c r="F7" i="9"/>
  <c r="J7" i="9" s="1"/>
  <c r="L7" i="9" s="1"/>
  <c r="I6" i="9"/>
  <c r="F6" i="9"/>
  <c r="J6" i="9" s="1"/>
  <c r="L6" i="9" s="1"/>
  <c r="I5" i="9"/>
  <c r="F5" i="9"/>
  <c r="J5" i="9" s="1"/>
  <c r="L5" i="9" s="1"/>
  <c r="I4" i="9"/>
  <c r="F4" i="9"/>
  <c r="J4" i="9" s="1"/>
  <c r="L4" i="9" s="1"/>
  <c r="M64" i="7"/>
  <c r="O64" i="7" s="1"/>
  <c r="M63" i="7"/>
  <c r="O63" i="7" s="1"/>
  <c r="M62" i="7"/>
  <c r="O62" i="7" s="1"/>
  <c r="M61" i="7"/>
  <c r="O61" i="7" s="1"/>
  <c r="M60" i="7"/>
  <c r="O60" i="7" s="1"/>
  <c r="M59" i="7"/>
  <c r="O59" i="7" s="1"/>
  <c r="M58" i="7"/>
  <c r="O58" i="7" s="1"/>
  <c r="M57" i="7"/>
  <c r="O57" i="7" s="1"/>
  <c r="M56" i="7"/>
  <c r="O56" i="7" s="1"/>
  <c r="M55" i="7"/>
  <c r="O55" i="7" s="1"/>
  <c r="M54" i="7"/>
  <c r="O54" i="7" s="1"/>
  <c r="M53" i="7"/>
  <c r="O53" i="7" s="1"/>
  <c r="M52" i="7"/>
  <c r="O52" i="7" s="1"/>
  <c r="M51" i="7"/>
  <c r="O51" i="7" s="1"/>
  <c r="M50" i="7"/>
  <c r="O50" i="7" s="1"/>
  <c r="M49" i="7"/>
  <c r="O49" i="7" s="1"/>
  <c r="M48" i="7"/>
  <c r="O48" i="7" s="1"/>
  <c r="M47" i="7"/>
  <c r="O47" i="7" s="1"/>
  <c r="M46" i="7"/>
  <c r="O46" i="7" s="1"/>
  <c r="M45" i="7"/>
  <c r="O45" i="7" s="1"/>
  <c r="M44" i="7"/>
  <c r="O44" i="7" s="1"/>
  <c r="M43" i="7"/>
  <c r="O43" i="7" s="1"/>
  <c r="M42" i="7"/>
  <c r="O42" i="7" s="1"/>
  <c r="M41" i="7"/>
  <c r="O41" i="7" s="1"/>
  <c r="M36" i="7"/>
  <c r="O36" i="7" s="1"/>
  <c r="M35" i="7"/>
  <c r="O35" i="7" s="1"/>
  <c r="M34" i="7"/>
  <c r="O34" i="7" s="1"/>
  <c r="M33" i="7"/>
  <c r="O33" i="7" s="1"/>
  <c r="M32" i="7"/>
  <c r="O32" i="7" s="1"/>
  <c r="M31" i="7"/>
  <c r="O31" i="7" s="1"/>
  <c r="M30" i="7"/>
  <c r="O30" i="7" s="1"/>
  <c r="M29" i="7"/>
  <c r="O29" i="7" s="1"/>
  <c r="M28" i="7"/>
  <c r="O28" i="7" s="1"/>
  <c r="M27" i="7"/>
  <c r="O27" i="7" s="1"/>
  <c r="M26" i="7"/>
  <c r="O26" i="7" s="1"/>
  <c r="M25" i="7"/>
  <c r="O25" i="7" s="1"/>
  <c r="M24" i="7"/>
  <c r="O24" i="7" s="1"/>
  <c r="M23" i="7"/>
  <c r="O23" i="7" s="1"/>
  <c r="M22" i="7"/>
  <c r="O22" i="7" s="1"/>
  <c r="M21" i="7"/>
  <c r="O21" i="7" s="1"/>
  <c r="M20" i="7"/>
  <c r="O20" i="7" s="1"/>
  <c r="M19" i="7"/>
  <c r="O19" i="7" s="1"/>
  <c r="M18" i="7"/>
  <c r="O18" i="7" s="1"/>
  <c r="M17" i="7"/>
  <c r="O17" i="7" s="1"/>
  <c r="M16" i="7"/>
  <c r="O16" i="7" s="1"/>
  <c r="M15" i="7"/>
  <c r="O15" i="7" s="1"/>
  <c r="M14" i="7"/>
  <c r="O14" i="7" s="1"/>
  <c r="M13" i="7"/>
  <c r="O13" i="7" s="1"/>
  <c r="M12" i="7"/>
  <c r="O12" i="7" s="1"/>
  <c r="M11" i="7"/>
  <c r="O11" i="7" s="1"/>
  <c r="M10" i="7"/>
  <c r="O10" i="7" s="1"/>
  <c r="M9" i="7"/>
  <c r="O9" i="7" s="1"/>
  <c r="M8" i="7"/>
  <c r="O8" i="7" s="1"/>
  <c r="M7" i="7"/>
  <c r="O7" i="7" s="1"/>
  <c r="M6" i="7"/>
  <c r="O6" i="7" s="1"/>
  <c r="M5" i="7"/>
  <c r="O5" i="7" s="1"/>
  <c r="I21" i="6"/>
  <c r="K21" i="6" s="1"/>
  <c r="I20" i="6"/>
  <c r="K20" i="6" s="1"/>
  <c r="I19" i="6"/>
  <c r="K19" i="6" s="1"/>
  <c r="I18" i="6"/>
  <c r="K18" i="6" s="1"/>
  <c r="I17" i="6"/>
  <c r="K17" i="6" s="1"/>
  <c r="I16" i="6"/>
  <c r="K16" i="6" s="1"/>
  <c r="I12" i="6"/>
  <c r="K12" i="6" s="1"/>
  <c r="I11" i="6"/>
  <c r="K11" i="6" s="1"/>
  <c r="I10" i="6"/>
  <c r="K10" i="6" s="1"/>
  <c r="I9" i="6"/>
  <c r="K9" i="6" s="1"/>
  <c r="I8" i="6"/>
  <c r="K8" i="6" s="1"/>
  <c r="I7" i="6"/>
  <c r="K7" i="6" s="1"/>
  <c r="I6" i="6"/>
  <c r="K6" i="6" s="1"/>
  <c r="I5" i="6"/>
  <c r="K5" i="6" s="1"/>
  <c r="AG21" i="5"/>
  <c r="AE21" i="5"/>
  <c r="AD21" i="5"/>
  <c r="AF21" i="5" s="1"/>
  <c r="AG19" i="5"/>
  <c r="AE19" i="5"/>
  <c r="H20" i="9" s="1"/>
  <c r="AD19" i="5"/>
  <c r="G20" i="9" s="1"/>
  <c r="AG17" i="5"/>
  <c r="AE17" i="5"/>
  <c r="AD17" i="5"/>
  <c r="AF17" i="5" s="1"/>
  <c r="AG15" i="5"/>
  <c r="F15" i="9" s="1"/>
  <c r="J15" i="9" s="1"/>
  <c r="L15" i="9" s="1"/>
  <c r="AE15" i="5"/>
  <c r="AD15" i="5"/>
  <c r="AF15" i="5" s="1"/>
  <c r="AG13" i="5"/>
  <c r="AE13" i="5"/>
  <c r="H18" i="9" s="1"/>
  <c r="AD13" i="5"/>
  <c r="AF13" i="5" s="1"/>
  <c r="AG11" i="5"/>
  <c r="F19" i="9" s="1"/>
  <c r="J19" i="9" s="1"/>
  <c r="L19" i="9" s="1"/>
  <c r="AE11" i="5"/>
  <c r="AD11" i="5"/>
  <c r="AF11" i="5" s="1"/>
  <c r="Q2" i="5"/>
  <c r="O2" i="5"/>
  <c r="M2" i="5"/>
  <c r="AB35" i="4"/>
  <c r="Z35" i="4"/>
  <c r="Y35" i="4"/>
  <c r="G10" i="9" s="1"/>
  <c r="I10" i="9" s="1"/>
  <c r="AB33" i="4"/>
  <c r="Z33" i="4"/>
  <c r="Y33" i="4"/>
  <c r="AA33" i="4" s="1"/>
  <c r="AB31" i="4"/>
  <c r="Z31" i="4"/>
  <c r="Y31" i="4"/>
  <c r="AA31" i="4" s="1"/>
  <c r="AB29" i="4"/>
  <c r="Z29" i="4"/>
  <c r="Y29" i="4"/>
  <c r="AA29" i="4" s="1"/>
  <c r="AB17" i="4"/>
  <c r="Z17" i="4"/>
  <c r="Y17" i="4"/>
  <c r="AA17" i="4" s="1"/>
  <c r="AB15" i="4"/>
  <c r="Z15" i="4"/>
  <c r="Y15" i="4"/>
  <c r="AA15" i="4" s="1"/>
  <c r="AB13" i="4"/>
  <c r="Z13" i="4"/>
  <c r="Y13" i="4"/>
  <c r="AA13" i="4" s="1"/>
  <c r="AB11" i="4"/>
  <c r="Z11" i="4"/>
  <c r="Y11" i="4"/>
  <c r="AA11" i="4" s="1"/>
  <c r="K43" i="2"/>
  <c r="H43" i="2"/>
  <c r="K42" i="2"/>
  <c r="H42" i="2"/>
  <c r="K41" i="2"/>
  <c r="H41" i="2"/>
  <c r="K40" i="2"/>
  <c r="K39" i="2"/>
  <c r="H39" i="2"/>
  <c r="K38" i="2"/>
  <c r="H38" i="2"/>
  <c r="K37" i="2"/>
  <c r="H37" i="2"/>
  <c r="K36" i="2"/>
  <c r="H36" i="2"/>
  <c r="K35" i="2"/>
  <c r="H35" i="2"/>
  <c r="K34" i="2"/>
  <c r="H34" i="2"/>
  <c r="K33" i="2"/>
  <c r="H33" i="2"/>
  <c r="K32" i="2"/>
  <c r="H32" i="2"/>
  <c r="K31" i="2"/>
  <c r="H31" i="2"/>
  <c r="K30" i="2"/>
  <c r="H30" i="2"/>
  <c r="K29" i="2"/>
  <c r="H29" i="2"/>
  <c r="K26" i="2"/>
  <c r="H26" i="2"/>
  <c r="K25" i="2"/>
  <c r="H25" i="2"/>
  <c r="K24" i="2"/>
  <c r="H24" i="2"/>
  <c r="K23" i="2"/>
  <c r="H23" i="2"/>
  <c r="K22" i="2"/>
  <c r="H22" i="2"/>
  <c r="K21" i="2"/>
  <c r="H21" i="2"/>
  <c r="K19" i="2"/>
  <c r="H19" i="2"/>
  <c r="K18" i="2"/>
  <c r="H18" i="2"/>
  <c r="K17" i="2"/>
  <c r="H17" i="2"/>
  <c r="K16" i="2"/>
  <c r="H16" i="2"/>
  <c r="K15" i="2"/>
  <c r="H15" i="2"/>
  <c r="K14" i="2"/>
  <c r="H14" i="2"/>
  <c r="D4" i="2"/>
  <c r="G15" i="9" l="1"/>
  <c r="G9" i="9"/>
  <c r="I9" i="9" s="1"/>
  <c r="G18" i="9"/>
  <c r="AF19" i="5"/>
  <c r="AA35" i="4"/>
  <c r="I19" i="9" l="1"/>
  <c r="I18" i="9"/>
  <c r="I20" i="9"/>
  <c r="I16" i="9"/>
  <c r="I15" i="9"/>
</calcChain>
</file>

<file path=xl/sharedStrings.xml><?xml version="1.0" encoding="utf-8"?>
<sst xmlns="http://schemas.openxmlformats.org/spreadsheetml/2006/main" count="538" uniqueCount="228">
  <si>
    <t>1) En la categoría ABIERTA VARONES, con 8 equipos  inscritos, se haran 2 grupos de cuatro equipos respectivamente, se realizará un ronda clasificatoría de todos contra todos  , luego se haran semifinales asi: 1° DEL GRUPO "A" VS SEGUNDO DEL GRUPO " B" , PRIMERO DEL GRUPO " B" VS SEGUNDO DEL GRUPO"A" ganadores disputaran oro y perdedores disputaran bronce, para definir los puestos de 5° al 8°se realizaran partidos de la siguiente manera: 3° DEL GRUPO "A" VS 4° DEL GRUPO DEL "B" Y 3° DEL GRUPO"B" VS CUARTO DEL GRUPO "A",  los ganadores disputaran  el 5° y 6°puesto y los perdedores disputaran el 7° y 8° puesto , Los empates en la ronda clasificatoría se resolverán por cobros de tiros directos (3),  en finales  por bronce y oro por extratiempo asi: 2 tiempos de 5 minutos, de persistir el empate penales (5).  el los partidos quew definen del 7° al 8° en caso de empate ese se definira con cobros desde el punto penalti (5)todos los partidos de abierta varones se jugarán con tiempos de 20 minutos detenidos.</t>
  </si>
  <si>
    <t>2) En la categoría ABIERTA DAMAS, con 6 equipos  inscritos,  se jugara a una  ronda por PUNTOS, el primero y el segundo jugaran por el oro y el tercero y el cuarto lo haran por el bronce, las demas posiciones seran las ocupadas en la ronda clasificatoria, los empates en la ronda clasificatoría se resolverán por cobros de tiros directos (3) en la final  por  oro  y bronce extratiempo asi: 2 tiempos de 5 minutos, de persistir el empate penales (5). .Todos los partidos de Abierta damas  se jugarán con tiempos de 20 minutos detenidos.</t>
  </si>
  <si>
    <t xml:space="preserve"> 3) Por disposición de la resolución del torneo, todos los equipos deben estar listos para jugar a partir de las 8:00 a.m. del viernes 31 de mayo de 2024.
</t>
  </si>
  <si>
    <t xml:space="preserve">4) Para los casos de jugadores (as) de campo, que no hayan sido inscrito como arqueros en su equipo, y que por circunstancias referidas al reglamento general en Colombia respecto a la presentación de 1 solo arquero en la inscripción de un equipo de hockey a un torneo nacional, y que por cuenta de una TARJETA AZUL que reciba el arquero (a) oficialmente inscrito en una acción disciplinaria del partido, lo que obligue a gestionar el cambio de arquero por un jugador de campo en tanto el arquero sancionado cumple la sanción de minutos correspondientes al caso, el jugador de campo que cubrió la posición del arquero durante la sanción de éste tendrá derecho durante el partido a: 
a) Usar el buzo del arquero saliente para favorecer la diferenciación de colores respecto a su equipo en tanto asume esa posición de juego, regresando el buzo al arquero titular al retornar éste a su posición de juego.
b) Volver a asumir como JUGADOR DE CAMPO una vez el arquero haya pagado el tiempo de sanción correspondiente y vuelva a asumir su posición de juego en la portería de su equipo.
</t>
  </si>
  <si>
    <t xml:space="preserve">LOS  EQUIPOS DEBERÁN ESTAR LISTOS PARA SUS RESPECTIVOS  PARTIDOS CON SUFICIENTE ANTERIORIDAD (30 MINUTOS) PARA EFECTOS DE PROGRAMACIÓN, EN EL ESCENARIO SE DISPONDRÁ DE UN RELOJ CON LA HORA OFICIAL. EL PARTIDO INICIAL DE CADA JORNADA (INICIAL DEL DÍA O POSTERIOR A UN RECESO) SE  INICIARÁN PUNTUALMENTE  A LA HORA SEÑALADA, TODOS LOS DEMÁS PODRÁN TENER UN ADELANTO DE HASTA MEDIA HORA, DE  NO ESTAR  LOS EQUIPOS EN LA CANCHA SE PROCEDERÁ A  PITAR W.O.  EN CONTRA  DEL EQUIPO  QUE NO  SE ENCUENTRE LISTO. </t>
  </si>
  <si>
    <t>ABIERTA  VARONES</t>
  </si>
  <si>
    <t>No.</t>
  </si>
  <si>
    <t>ABIERTA  VARONES  - EQUIPOS INSCRITOS</t>
  </si>
  <si>
    <t>GRUPO" A"</t>
  </si>
  <si>
    <t>NOTA: PARA EVITAR QUE EQUIPOS DEL MISMO CLUB QUEDEN EN UN MISMO GRUPO, SE INTERCAMBIAN LOS RENGLONES NUMERO 4</t>
  </si>
  <si>
    <t>SUPER PATIN - ANTIOQUIA</t>
  </si>
  <si>
    <t>KAYROS "A"- QUINDIO</t>
  </si>
  <si>
    <t>MANIZALES H.C.  CALDAS</t>
  </si>
  <si>
    <t>FCM ROLLING - CALDAS</t>
  </si>
  <si>
    <t>KAYROS "B"- QUINDIO</t>
  </si>
  <si>
    <t xml:space="preserve">PUMAS "B" - VALLE DEL CAUCA </t>
  </si>
  <si>
    <t>GRUPO "B"</t>
  </si>
  <si>
    <t xml:space="preserve">  </t>
  </si>
  <si>
    <t xml:space="preserve">PUMAS "A" - VALLE DEL CAUCA </t>
  </si>
  <si>
    <t>CORAZONISTA - BOGOTÁ</t>
  </si>
  <si>
    <t>ABIERTA  VARONES GRUPO "A"</t>
  </si>
  <si>
    <t>AB V G.C1</t>
  </si>
  <si>
    <t>KAYROS "A" QUINDIO</t>
  </si>
  <si>
    <t>AB V G.C2</t>
  </si>
  <si>
    <t>AB V G.C3</t>
  </si>
  <si>
    <t>ABIERTA  VARONES GRUPO "B"</t>
  </si>
  <si>
    <t>B</t>
  </si>
  <si>
    <t>MANIZALES H. C. - CALDAS</t>
  </si>
  <si>
    <t>ABIERTA DAMAS</t>
  </si>
  <si>
    <t>N°</t>
  </si>
  <si>
    <t xml:space="preserve">EQUIPOS </t>
  </si>
  <si>
    <t>FIXTURE</t>
  </si>
  <si>
    <t>FECHA</t>
  </si>
  <si>
    <t>EQUIPO</t>
  </si>
  <si>
    <t>VS</t>
  </si>
  <si>
    <t>INTERNACIONAL - BOGOTÁ</t>
  </si>
  <si>
    <t>AB D 1.</t>
  </si>
  <si>
    <t>REAL H. C. - ANTIOQUIA</t>
  </si>
  <si>
    <t xml:space="preserve">PUMAS - VALLE DEL CAUCA </t>
  </si>
  <si>
    <t>AB D 2.</t>
  </si>
  <si>
    <t>AB D 3.</t>
  </si>
  <si>
    <t>AB D 4.</t>
  </si>
  <si>
    <t>I</t>
  </si>
  <si>
    <t xml:space="preserve"> </t>
  </si>
  <si>
    <t>AB D 5.</t>
  </si>
  <si>
    <t>REUNION INFORMATIVA AUDITORIO HOTEL LA HAMACA  VIERNES 31 DE MAYO A LAS 8 AM.</t>
  </si>
  <si>
    <t>ACREDITACIONES PISTA PATINODROMO INDULTO LOZANO</t>
  </si>
  <si>
    <t>PUMAS -  VALLE DEL CAUCA</t>
  </si>
  <si>
    <t>KAYROS - QUINDIO</t>
  </si>
  <si>
    <t>FCM ROLLING CALDAS</t>
  </si>
  <si>
    <t>REAL H.C.  - ANTIOQUIA</t>
  </si>
  <si>
    <t>11:30:00 a. m</t>
  </si>
  <si>
    <t>VIERNES 31 DE MAYO -   PISTA PATINODROMO INDULTO LOZANO</t>
  </si>
  <si>
    <t>INICIA</t>
  </si>
  <si>
    <t>TERMINA</t>
  </si>
  <si>
    <t>CATEGORIA - GRUPO</t>
  </si>
  <si>
    <t>Vs</t>
  </si>
  <si>
    <t>ABIERTA VARONES G.A .1</t>
  </si>
  <si>
    <t>PUMAS "B" - VALLE DEL CAUCA</t>
  </si>
  <si>
    <t>KAYROS "A" - QUINDIO</t>
  </si>
  <si>
    <t>ABIERTA DAMAS .1</t>
  </si>
  <si>
    <t xml:space="preserve">MANIZALES H. C. - CALDAS </t>
  </si>
  <si>
    <t>ABIERTA VARONES G.B .1</t>
  </si>
  <si>
    <t>KAYROS "B" - QUINDIO</t>
  </si>
  <si>
    <t>PUMAS "A" - VALLE DEL CAUCA</t>
  </si>
  <si>
    <t>ABIERTA DAMAS .2</t>
  </si>
  <si>
    <t>REAL .H.C - ANTIOQUIA</t>
  </si>
  <si>
    <t>PUMAS - VALLE DEL CAUCA</t>
  </si>
  <si>
    <t>INAGURACION</t>
  </si>
  <si>
    <t>ABIERTA VARONES G.A .2</t>
  </si>
  <si>
    <t>1(1)</t>
  </si>
  <si>
    <t>1(0)</t>
  </si>
  <si>
    <t>SABADO 1 DE JUNIO -   PISTA PATINODROMO INDULTO LOZANO</t>
  </si>
  <si>
    <t>ABIERTA VARONES G.B .2</t>
  </si>
  <si>
    <t>PUMAS "A"- VALLE DEL CAUCA</t>
  </si>
  <si>
    <t>CORAZONISTA  - BOGOTÁ</t>
  </si>
  <si>
    <t>ABIERTA DAMAS .3</t>
  </si>
  <si>
    <t>REAL H.C. - ANTIOQUIA</t>
  </si>
  <si>
    <t>ABIERTA VARONES G.A .3</t>
  </si>
  <si>
    <t>ABIERTA VARONES G.B .3</t>
  </si>
  <si>
    <t>2(1)</t>
  </si>
  <si>
    <t>2(0)</t>
  </si>
  <si>
    <t>ABIERTA DAMAS .4</t>
  </si>
  <si>
    <t>DOMINGO 2 DE JUNIO -   PISTA PATINODROMO INDULTO LOZANO</t>
  </si>
  <si>
    <t>SEMIFINAL 1 VAR X5°</t>
  </si>
  <si>
    <t>SEMIFINAL 2  VAR  X5°</t>
  </si>
  <si>
    <t>0 (W)</t>
  </si>
  <si>
    <t>5 (W)</t>
  </si>
  <si>
    <t>PUMAS "B" VALLE DEL CAUCA</t>
  </si>
  <si>
    <t>ABIERTA DAMAS .5</t>
  </si>
  <si>
    <t>PUESTO 5° Y 6°</t>
  </si>
  <si>
    <t>PUESTO 7° Y 8°</t>
  </si>
  <si>
    <t xml:space="preserve">KAYROS "B" QUINDÍO </t>
  </si>
  <si>
    <t>5(W)</t>
  </si>
  <si>
    <t>0(W)</t>
  </si>
  <si>
    <t>SEMIFINAL 1 VAR X ORO</t>
  </si>
  <si>
    <t>MANIZALES H. C. CALDAS</t>
  </si>
  <si>
    <t>SEMIFINAL 2 VAR X ORO</t>
  </si>
  <si>
    <t>CORAZONISTA BOGOTÁ</t>
  </si>
  <si>
    <t>BRONCE DAMAS</t>
  </si>
  <si>
    <t>4(0)</t>
  </si>
  <si>
    <t>4(1)</t>
  </si>
  <si>
    <t>BRONCE VARONES</t>
  </si>
  <si>
    <t xml:space="preserve">ORO DAMAS </t>
  </si>
  <si>
    <t>MANIZALES H. C . - CALDAS</t>
  </si>
  <si>
    <t>ORO VARONES</t>
  </si>
  <si>
    <t>2(2)</t>
  </si>
  <si>
    <t>PREMIACION</t>
  </si>
  <si>
    <t xml:space="preserve">z </t>
  </si>
  <si>
    <t xml:space="preserve"> VARONES GRUPO "A"</t>
  </si>
  <si>
    <t>PARTIDOS JUGADOS</t>
  </si>
  <si>
    <t>PARTIDOS GANADOS</t>
  </si>
  <si>
    <t>PARTIDOS EMPATADOS</t>
  </si>
  <si>
    <t>PATRTIDOS PERDDIDOS</t>
  </si>
  <si>
    <t>GOLES AFAVOR</t>
  </si>
  <si>
    <t>GOLES EN CONTRA</t>
  </si>
  <si>
    <t>DIFERENCIA</t>
  </si>
  <si>
    <t>TOTAL PUNTOS</t>
  </si>
  <si>
    <t>PUESTO</t>
  </si>
  <si>
    <t xml:space="preserve"> VARONES GRUPO "B"</t>
  </si>
  <si>
    <t>KAYROS "B" QUINDIO</t>
  </si>
  <si>
    <t>PUMAS "A" VALLE DEL CAUCA</t>
  </si>
  <si>
    <t>MANIZALES H C - CALDAS</t>
  </si>
  <si>
    <t>REAL H C - ANTIOQUIA</t>
  </si>
  <si>
    <t>VALLA MENOS VENCIDA ABIERTA VARONES</t>
  </si>
  <si>
    <t>CLUB</t>
  </si>
  <si>
    <t>PARTIDOS</t>
  </si>
  <si>
    <t>TOTAL</t>
  </si>
  <si>
    <t>PJ</t>
  </si>
  <si>
    <t>PROM</t>
  </si>
  <si>
    <t>VALLA MENOS VENCIDA ABIERTA DAMAS</t>
  </si>
  <si>
    <t>GOLEADOR ABIERTA VARONES</t>
  </si>
  <si>
    <t>DEPORTISTA</t>
  </si>
  <si>
    <t>CAMPO ARANGO ESTEBAN</t>
  </si>
  <si>
    <t>OCAMPO SALAZAR DAVID</t>
  </si>
  <si>
    <t>SAENZ RUIZ ESTEBAN</t>
  </si>
  <si>
    <t>BUITRAGO CATAÑO CAMILO</t>
  </si>
  <si>
    <t>CORREA SAMUEL</t>
  </si>
  <si>
    <t>ARISTIZABAL MONTOYA JUAN JOSE</t>
  </si>
  <si>
    <t>ANGEL EDUARDO</t>
  </si>
  <si>
    <t xml:space="preserve">RODRIGUEZ POSADA JUAN DAVID </t>
  </si>
  <si>
    <t>BAUTISTA FORERO MANUEL ESTEBAN</t>
  </si>
  <si>
    <t>SALAZAR THOMAS</t>
  </si>
  <si>
    <t>ALVAREZ AGUDELO THOMAS</t>
  </si>
  <si>
    <t>VILLA GIRALDO SAMUEL</t>
  </si>
  <si>
    <t>JARAMILLO SALAR THOMAS</t>
  </si>
  <si>
    <t>BOTERO FRANCISCO</t>
  </si>
  <si>
    <t>CORTES MIGUEL</t>
  </si>
  <si>
    <t xml:space="preserve">PATARROYO DUQUE ANDRESCARLOS </t>
  </si>
  <si>
    <t>SAENZ RUIZ FELIPE</t>
  </si>
  <si>
    <t>GUEVARA MORAN JUAN PABLO</t>
  </si>
  <si>
    <t>HERRERA OLIVARES JAIME FELIPE</t>
  </si>
  <si>
    <t>GARCIA CARDONA CRISTHIAN DAVID</t>
  </si>
  <si>
    <t>AGUDELO POSADA FELIPE</t>
  </si>
  <si>
    <t>BECERRA LUGO JUAN PABLO</t>
  </si>
  <si>
    <t>VILLAFAÑE GIRALDO JONNY ANDRES</t>
  </si>
  <si>
    <t>TABARES PUENTES JUAN JOSE</t>
  </si>
  <si>
    <t>ESCOBAR JUAN DIEGO</t>
  </si>
  <si>
    <t>PINO VASQUEZ MIGUEL ANGEL</t>
  </si>
  <si>
    <t>TOBON VARELA JULIAN DAVID</t>
  </si>
  <si>
    <t>LOPEZ MIGUEL ANGEL</t>
  </si>
  <si>
    <t>ESPITIA SILVA ANDRES MAURICIO</t>
  </si>
  <si>
    <t>ENDO CARDONA SEBASTIAN</t>
  </si>
  <si>
    <t>ZAPATA GOMEZ ANDRES FELIPE</t>
  </si>
  <si>
    <t>NARANJO JOSE</t>
  </si>
  <si>
    <t>GOLEADORA ABIERTA  DAMAS</t>
  </si>
  <si>
    <t>BEDOYA SARA</t>
  </si>
  <si>
    <t>IINTERNACIONAL - BOGOTÁ</t>
  </si>
  <si>
    <t>REDONDO CRUZ ANA CAMILA</t>
  </si>
  <si>
    <t>GALAN GARCIA MARIA JULIANA</t>
  </si>
  <si>
    <t>ZULUAGA ZULUAGA CAMILA</t>
  </si>
  <si>
    <t>ZULUAGA ZULUAGA SOFIA</t>
  </si>
  <si>
    <t>RODRIGUEZ ECHEVERRY MARIA PAZ</t>
  </si>
  <si>
    <t>ARIAS PATIÑO MANUELA</t>
  </si>
  <si>
    <t>QUINTERO GRISALES MANUELA</t>
  </si>
  <si>
    <t>MARTINEZ CARRANZA LUCIANA</t>
  </si>
  <si>
    <t>PEREZ TORO MARIA CAMILA</t>
  </si>
  <si>
    <t>PANTOJA CLAVIJO CAMILA</t>
  </si>
  <si>
    <t>CORAZONISTA - BOGOTA</t>
  </si>
  <si>
    <t>MORA HERNANDEZ ANDREA</t>
  </si>
  <si>
    <t>GUTIERREZ TORO PAOLA ANDREA</t>
  </si>
  <si>
    <t>LAITON RIOS LAURA</t>
  </si>
  <si>
    <t>SALDARRIAGA ENRIQUEZ ISABELA</t>
  </si>
  <si>
    <t>ROLDAN PARRADO MARIA CAMILA</t>
  </si>
  <si>
    <t>VIEIRA TAMAYO JULIANA</t>
  </si>
  <si>
    <t>HOYOS GOMEZ LAURA</t>
  </si>
  <si>
    <t>CALDERON RUIZ MARIANA</t>
  </si>
  <si>
    <t>BARRERA CARVAJAL AISSA MARIA</t>
  </si>
  <si>
    <t>VALERO LOPEZ MARY ZARAY</t>
  </si>
  <si>
    <t>FERREIRA GUTIERREZ ANA MARIA</t>
  </si>
  <si>
    <t>NARVAEZ HOYOS ANDREA</t>
  </si>
  <si>
    <t>RIVERA AMPARO</t>
  </si>
  <si>
    <t>POSICIONES FINALES ABIERTA VARONES</t>
  </si>
  <si>
    <t>PRIMER PUESTO</t>
  </si>
  <si>
    <t>SEGUNDO PUESTO</t>
  </si>
  <si>
    <t>MANIZALES H. C. - CALADAS</t>
  </si>
  <si>
    <t>TERCER PUESTO</t>
  </si>
  <si>
    <t>CUARTO PUESTO</t>
  </si>
  <si>
    <t>QUINTO PUESTO</t>
  </si>
  <si>
    <t>FCM ROLLIG - CALDAS</t>
  </si>
  <si>
    <t>SEXTO PUESTO</t>
  </si>
  <si>
    <t>SEPTIMO PUESTO</t>
  </si>
  <si>
    <t>KAIROS "B" - QUINDIO</t>
  </si>
  <si>
    <t>OCTAVO PUESTO</t>
  </si>
  <si>
    <t>GOLEADOR</t>
  </si>
  <si>
    <t>VALLA MENOS VENCIDA</t>
  </si>
  <si>
    <t xml:space="preserve"> POSICIONES FINALES ABIERTA DAMAS</t>
  </si>
  <si>
    <t>MANIZALRES H. C. - CALDAS</t>
  </si>
  <si>
    <t>REAL H. C. - CALDAS</t>
  </si>
  <si>
    <t>GOLEADORA</t>
  </si>
  <si>
    <t>PUNTOS PONDERADO (PROMEDIO + BONIFICACIONES)</t>
  </si>
  <si>
    <t>P.JUGADOS</t>
  </si>
  <si>
    <t>P.GANADOS</t>
  </si>
  <si>
    <t>P.PERDIDOS</t>
  </si>
  <si>
    <t>P.EMPATADOS</t>
  </si>
  <si>
    <t>PUNTOS</t>
  </si>
  <si>
    <t>GOL A FAVOR</t>
  </si>
  <si>
    <t>GOL EN CONTRA</t>
  </si>
  <si>
    <t>GOL DIFERENCIA</t>
  </si>
  <si>
    <t>PROMEDIO</t>
  </si>
  <si>
    <t>BONIFICACIÓN</t>
  </si>
  <si>
    <t xml:space="preserve">TOTAL PUNTOS </t>
  </si>
  <si>
    <t>PUESTO RANKING</t>
  </si>
  <si>
    <t>SUPER PATIN ANTIOQUIA</t>
  </si>
  <si>
    <t>CATEGORIA ABIERTA DAMAS</t>
  </si>
  <si>
    <t>INTERNACIONAL - BOGOTA</t>
  </si>
  <si>
    <t>MANIZALES HOCKEY CLUB - CALDAS</t>
  </si>
  <si>
    <t>REAL HOCKEY CLUB - ANTIOQUIA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</si>
</sst>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mm:ss\ AM/PM"/>
  </numFmts>
  <fonts count="16">
    <font>
      <sz val="11"/>
      <color rgb="FF000000"/>
      <name val="Calibri"/>
      <scheme val="minor"/>
    </font>
    <font>
      <b/>
      <sz val="11"/>
      <color theme="1"/>
      <name val="Calibri"/>
    </font>
    <font>
      <sz val="11"/>
      <color rgb="FF000000"/>
      <name val="Calibri"/>
    </font>
    <font>
      <sz val="11"/>
      <color theme="1"/>
      <name val="Calibri"/>
    </font>
    <font>
      <sz val="11"/>
      <name val="Calibri"/>
    </font>
    <font>
      <sz val="11"/>
      <color rgb="FFFF0000"/>
      <name val="Calibri"/>
    </font>
    <font>
      <sz val="9"/>
      <color rgb="FFFF0000"/>
      <name val="Calibri"/>
    </font>
    <font>
      <b/>
      <sz val="11"/>
      <color rgb="FF000000"/>
      <name val="Calibri"/>
    </font>
    <font>
      <b/>
      <sz val="12"/>
      <color rgb="FF000000"/>
      <name val="Arial Narrow"/>
    </font>
    <font>
      <b/>
      <sz val="11"/>
      <color rgb="FFFF0000"/>
      <name val="Calibri"/>
    </font>
    <font>
      <b/>
      <sz val="12"/>
      <color rgb="FF000000"/>
      <name val="Calibri"/>
    </font>
    <font>
      <b/>
      <sz val="12"/>
      <color theme="1"/>
      <name val="Arial Narrow"/>
    </font>
    <font>
      <b/>
      <sz val="14"/>
      <color theme="1"/>
      <name val="Calibri"/>
    </font>
    <font>
      <b/>
      <sz val="11"/>
      <color theme="1"/>
      <name val="Arial Black"/>
    </font>
    <font>
      <b/>
      <sz val="12"/>
      <color theme="1"/>
      <name val="Calibri"/>
    </font>
    <font>
      <sz val="11"/>
      <color theme="1"/>
      <name val="Calibri"/>
      <scheme val="minor"/>
    </font>
  </fonts>
  <fills count="20">
    <fill>
      <patternFill patternType="none"/>
    </fill>
    <fill>
      <patternFill patternType="gray125"/>
    </fill>
    <fill>
      <patternFill patternType="solid">
        <fgColor rgb="FFBFBFBF"/>
        <bgColor rgb="FFBFBFBF"/>
      </patternFill>
    </fill>
    <fill>
      <patternFill patternType="solid">
        <fgColor rgb="FFF2DBDB"/>
        <bgColor rgb="FFF2DBDB"/>
      </patternFill>
    </fill>
    <fill>
      <patternFill patternType="solid">
        <fgColor rgb="FFFFFFFF"/>
        <bgColor rgb="FFFFFFFF"/>
      </patternFill>
    </fill>
    <fill>
      <patternFill patternType="solid">
        <fgColor theme="0"/>
        <bgColor theme="0"/>
      </patternFill>
    </fill>
    <fill>
      <patternFill patternType="solid">
        <fgColor rgb="FFDAEEF3"/>
        <bgColor rgb="FFDAEEF3"/>
      </patternFill>
    </fill>
    <fill>
      <patternFill patternType="solid">
        <fgColor rgb="FFE5DFEC"/>
        <bgColor rgb="FFE5DFEC"/>
      </patternFill>
    </fill>
    <fill>
      <patternFill patternType="solid">
        <fgColor rgb="FFE5B8B7"/>
        <bgColor rgb="FFE5B8B7"/>
      </patternFill>
    </fill>
    <fill>
      <patternFill patternType="solid">
        <fgColor rgb="FFD8D8D8"/>
        <bgColor rgb="FFD8D8D8"/>
      </patternFill>
    </fill>
    <fill>
      <patternFill patternType="solid">
        <fgColor rgb="FFF2F2F2"/>
        <bgColor rgb="FFF2F2F2"/>
      </patternFill>
    </fill>
    <fill>
      <patternFill patternType="solid">
        <fgColor rgb="FFFBD4B4"/>
        <bgColor rgb="FFFBD4B4"/>
      </patternFill>
    </fill>
    <fill>
      <patternFill patternType="solid">
        <fgColor rgb="FFC0C0C0"/>
        <bgColor rgb="FFC0C0C0"/>
      </patternFill>
    </fill>
    <fill>
      <patternFill patternType="solid">
        <fgColor rgb="FFFFFF00"/>
        <bgColor rgb="FFFFFF00"/>
      </patternFill>
    </fill>
    <fill>
      <patternFill patternType="solid">
        <fgColor rgb="FFCCFFFF"/>
        <bgColor rgb="FFCCFFFF"/>
      </patternFill>
    </fill>
    <fill>
      <patternFill patternType="solid">
        <fgColor rgb="FFFCE5CD"/>
        <bgColor rgb="FFFCE5CD"/>
      </patternFill>
    </fill>
    <fill>
      <patternFill patternType="solid">
        <fgColor rgb="FFFF0000"/>
        <bgColor rgb="FFFF0000"/>
      </patternFill>
    </fill>
    <fill>
      <patternFill patternType="solid">
        <fgColor rgb="FFE6B8AF"/>
        <bgColor rgb="FFE6B8AF"/>
      </patternFill>
    </fill>
    <fill>
      <patternFill patternType="solid">
        <fgColor rgb="FF00FF00"/>
        <bgColor rgb="FF00FF00"/>
      </patternFill>
    </fill>
    <fill>
      <patternFill patternType="solid">
        <fgColor rgb="FFF4CCCC"/>
        <bgColor rgb="FFF4CCCC"/>
      </patternFill>
    </fill>
  </fills>
  <borders count="67">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style="thin">
        <color rgb="FF000000"/>
      </right>
      <top/>
      <bottom/>
      <diagonal/>
    </border>
    <border>
      <left/>
      <right/>
      <top/>
      <bottom/>
      <diagonal/>
    </border>
    <border>
      <left/>
      <right style="thin">
        <color rgb="FF000000"/>
      </right>
      <top/>
      <bottom/>
      <diagonal/>
    </border>
    <border>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right/>
      <top/>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style="thin">
        <color rgb="FF000000"/>
      </top>
      <bottom/>
      <diagonal/>
    </border>
    <border>
      <left/>
      <right/>
      <top style="thin">
        <color rgb="FF000000"/>
      </top>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thin">
        <color rgb="FF000000"/>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diagonal/>
    </border>
    <border>
      <left/>
      <right style="medium">
        <color rgb="FF000000"/>
      </right>
      <top/>
      <bottom/>
      <diagonal/>
    </border>
    <border>
      <left/>
      <right/>
      <top/>
      <bottom style="thin">
        <color rgb="FF000000"/>
      </bottom>
      <diagonal/>
    </border>
  </borders>
  <cellStyleXfs count="1">
    <xf numFmtId="0" fontId="0" fillId="0" borderId="0"/>
  </cellStyleXfs>
  <cellXfs count="365">
    <xf numFmtId="0" fontId="0" fillId="0" borderId="0" xfId="0" applyFont="1" applyAlignment="1"/>
    <xf numFmtId="0" fontId="1" fillId="0" borderId="1" xfId="0" applyFont="1" applyBorder="1" applyAlignment="1">
      <alignment horizontal="center"/>
    </xf>
    <xf numFmtId="0" fontId="2" fillId="0" borderId="0" xfId="0" applyFont="1"/>
    <xf numFmtId="0" fontId="3" fillId="0" borderId="2" xfId="0" applyFont="1" applyBorder="1" applyAlignment="1">
      <alignment wrapText="1"/>
    </xf>
    <xf numFmtId="0" fontId="3" fillId="0" borderId="3" xfId="0" applyFont="1" applyBorder="1" applyAlignment="1">
      <alignment wrapText="1"/>
    </xf>
    <xf numFmtId="0" fontId="2" fillId="0" borderId="3" xfId="0" applyFont="1" applyBorder="1" applyAlignment="1">
      <alignment vertical="top" wrapText="1"/>
    </xf>
    <xf numFmtId="0" fontId="3" fillId="0" borderId="3" xfId="0" applyFont="1" applyBorder="1" applyAlignment="1">
      <alignment vertical="top" wrapText="1"/>
    </xf>
    <xf numFmtId="0" fontId="1" fillId="0" borderId="3" xfId="0" applyFont="1" applyBorder="1" applyAlignment="1">
      <alignment wrapText="1"/>
    </xf>
    <xf numFmtId="0" fontId="3" fillId="3" borderId="19" xfId="0" applyFont="1" applyFill="1" applyBorder="1" applyAlignment="1">
      <alignment horizontal="center" vertical="center"/>
    </xf>
    <xf numFmtId="0" fontId="1" fillId="3" borderId="22" xfId="0" applyFont="1" applyFill="1" applyBorder="1" applyAlignment="1">
      <alignment horizontal="center" vertical="center"/>
    </xf>
    <xf numFmtId="0" fontId="3" fillId="4" borderId="23" xfId="0" applyFont="1" applyFill="1" applyBorder="1" applyAlignment="1">
      <alignment vertical="center"/>
    </xf>
    <xf numFmtId="0" fontId="3" fillId="3" borderId="2" xfId="0" applyFont="1" applyFill="1" applyBorder="1" applyAlignment="1">
      <alignment horizontal="center" vertical="center"/>
    </xf>
    <xf numFmtId="0" fontId="3" fillId="0" borderId="0" xfId="0" applyFont="1" applyAlignment="1">
      <alignment vertical="center"/>
    </xf>
    <xf numFmtId="0" fontId="3" fillId="4" borderId="27" xfId="0" applyFont="1" applyFill="1" applyBorder="1" applyAlignment="1">
      <alignment vertical="center"/>
    </xf>
    <xf numFmtId="0" fontId="3" fillId="4" borderId="28" xfId="0" applyFont="1" applyFill="1" applyBorder="1" applyAlignment="1">
      <alignment vertical="center"/>
    </xf>
    <xf numFmtId="0" fontId="3" fillId="0" borderId="21" xfId="0" applyFont="1" applyBorder="1" applyAlignment="1">
      <alignment vertical="center"/>
    </xf>
    <xf numFmtId="0" fontId="3" fillId="3" borderId="23" xfId="0" applyFont="1" applyFill="1" applyBorder="1" applyAlignment="1">
      <alignment horizontal="center" vertical="center"/>
    </xf>
    <xf numFmtId="0" fontId="1" fillId="3" borderId="23" xfId="0" applyFont="1" applyFill="1" applyBorder="1" applyAlignment="1">
      <alignment horizontal="center" vertical="center"/>
    </xf>
    <xf numFmtId="0" fontId="3" fillId="3" borderId="30" xfId="0" applyFont="1" applyFill="1" applyBorder="1" applyAlignment="1">
      <alignment horizontal="center" vertical="center"/>
    </xf>
    <xf numFmtId="0" fontId="3" fillId="0" borderId="3" xfId="0" applyFont="1" applyBorder="1" applyAlignment="1">
      <alignment horizontal="center" vertical="center"/>
    </xf>
    <xf numFmtId="0" fontId="3" fillId="5" borderId="19" xfId="0" applyFont="1" applyFill="1" applyBorder="1" applyAlignment="1">
      <alignment horizontal="left" vertical="center"/>
    </xf>
    <xf numFmtId="0" fontId="2" fillId="0" borderId="3" xfId="0" applyFont="1" applyBorder="1" applyAlignment="1">
      <alignment horizontal="center" vertical="center"/>
    </xf>
    <xf numFmtId="0" fontId="2" fillId="4" borderId="22" xfId="0" applyFont="1" applyFill="1" applyBorder="1" applyAlignment="1">
      <alignment horizontal="center" vertical="center"/>
    </xf>
    <xf numFmtId="0" fontId="3" fillId="4" borderId="23" xfId="0" applyFont="1" applyFill="1" applyBorder="1" applyAlignment="1">
      <alignment horizontal="center" vertical="center"/>
    </xf>
    <xf numFmtId="0" fontId="3" fillId="4" borderId="19" xfId="0" applyFont="1" applyFill="1" applyBorder="1" applyAlignment="1">
      <alignment horizontal="right" vertical="center"/>
    </xf>
    <xf numFmtId="0" fontId="3" fillId="4" borderId="22" xfId="0" applyFont="1" applyFill="1" applyBorder="1" applyAlignment="1">
      <alignment horizontal="left" vertical="center"/>
    </xf>
    <xf numFmtId="0" fontId="3" fillId="0" borderId="2" xfId="0" applyFont="1" applyBorder="1" applyAlignment="1">
      <alignment horizontal="center" vertical="center"/>
    </xf>
    <xf numFmtId="0" fontId="3" fillId="5" borderId="31" xfId="0" applyFont="1" applyFill="1" applyBorder="1" applyAlignment="1">
      <alignment horizontal="left" vertical="center"/>
    </xf>
    <xf numFmtId="0" fontId="2" fillId="0" borderId="2" xfId="0" applyFont="1" applyBorder="1" applyAlignment="1">
      <alignment horizontal="center" vertical="center"/>
    </xf>
    <xf numFmtId="0" fontId="2" fillId="4" borderId="2" xfId="0" applyFont="1" applyFill="1" applyBorder="1" applyAlignment="1">
      <alignment horizontal="center" vertical="center"/>
    </xf>
    <xf numFmtId="0" fontId="3" fillId="4" borderId="31" xfId="0" applyFont="1" applyFill="1" applyBorder="1" applyAlignment="1">
      <alignment horizontal="right" vertical="center"/>
    </xf>
    <xf numFmtId="0" fontId="3" fillId="4" borderId="2" xfId="0" applyFont="1" applyFill="1" applyBorder="1" applyAlignment="1">
      <alignment horizontal="left" vertical="center"/>
    </xf>
    <xf numFmtId="0" fontId="3" fillId="5" borderId="2" xfId="0" applyFont="1" applyFill="1" applyBorder="1" applyAlignment="1">
      <alignment horizontal="left" vertical="center"/>
    </xf>
    <xf numFmtId="0" fontId="2" fillId="0" borderId="20" xfId="0" applyFont="1" applyBorder="1" applyAlignment="1">
      <alignment vertical="center" wrapText="1"/>
    </xf>
    <xf numFmtId="0" fontId="3" fillId="0" borderId="4" xfId="0" applyFont="1" applyBorder="1" applyAlignment="1">
      <alignment vertical="center"/>
    </xf>
    <xf numFmtId="0" fontId="2" fillId="0" borderId="5" xfId="0" applyFont="1" applyBorder="1" applyAlignment="1">
      <alignment vertical="center"/>
    </xf>
    <xf numFmtId="0" fontId="1" fillId="6" borderId="2" xfId="0" applyFont="1" applyFill="1" applyBorder="1" applyAlignment="1">
      <alignment horizontal="center" vertical="center"/>
    </xf>
    <xf numFmtId="0" fontId="7" fillId="6" borderId="35" xfId="0" applyFont="1" applyFill="1" applyBorder="1" applyAlignment="1">
      <alignment horizontal="center" vertical="center"/>
    </xf>
    <xf numFmtId="0" fontId="7" fillId="6" borderId="2" xfId="0" applyFont="1" applyFill="1" applyBorder="1" applyAlignment="1">
      <alignment horizontal="right" vertical="center"/>
    </xf>
    <xf numFmtId="0" fontId="7" fillId="6" borderId="2" xfId="0" applyFont="1" applyFill="1" applyBorder="1" applyAlignment="1">
      <alignment horizontal="left" vertical="center"/>
    </xf>
    <xf numFmtId="0" fontId="2" fillId="5" borderId="2" xfId="0" applyFont="1" applyFill="1" applyBorder="1" applyAlignment="1">
      <alignment horizontal="left" vertical="center"/>
    </xf>
    <xf numFmtId="0" fontId="2" fillId="5" borderId="2" xfId="0" applyFont="1" applyFill="1" applyBorder="1" applyAlignment="1">
      <alignment horizontal="center" vertical="center"/>
    </xf>
    <xf numFmtId="0" fontId="2" fillId="0" borderId="7" xfId="0" applyFont="1" applyBorder="1" applyAlignment="1">
      <alignment horizontal="center" vertical="center"/>
    </xf>
    <xf numFmtId="0" fontId="2" fillId="5" borderId="36" xfId="0" applyFont="1" applyFill="1" applyBorder="1" applyAlignment="1">
      <alignment horizontal="center" vertical="center"/>
    </xf>
    <xf numFmtId="0" fontId="2" fillId="4" borderId="2" xfId="0" applyFont="1" applyFill="1" applyBorder="1" applyAlignment="1">
      <alignment horizontal="right" vertical="center"/>
    </xf>
    <xf numFmtId="0" fontId="2" fillId="4" borderId="2" xfId="0" applyFont="1" applyFill="1" applyBorder="1" applyAlignment="1">
      <alignment horizontal="left" vertical="center"/>
    </xf>
    <xf numFmtId="0" fontId="3" fillId="5" borderId="2" xfId="0" applyFont="1" applyFill="1" applyBorder="1" applyAlignment="1">
      <alignment horizontal="center" vertical="center"/>
    </xf>
    <xf numFmtId="0" fontId="3" fillId="4" borderId="2" xfId="0" applyFont="1" applyFill="1" applyBorder="1" applyAlignment="1">
      <alignment horizontal="right" vertical="center"/>
    </xf>
    <xf numFmtId="0" fontId="3" fillId="0" borderId="1" xfId="0" applyFont="1" applyBorder="1" applyAlignment="1">
      <alignment horizontal="center" vertical="center"/>
    </xf>
    <xf numFmtId="0" fontId="2" fillId="0" borderId="15" xfId="0" applyFont="1" applyBorder="1" applyAlignment="1">
      <alignment vertical="center"/>
    </xf>
    <xf numFmtId="0" fontId="2" fillId="0" borderId="17" xfId="0" applyFont="1" applyBorder="1" applyAlignment="1">
      <alignment vertical="center"/>
    </xf>
    <xf numFmtId="0" fontId="3" fillId="5" borderId="36" xfId="0" applyFont="1" applyFill="1" applyBorder="1" applyAlignment="1">
      <alignment horizontal="center" vertical="center"/>
    </xf>
    <xf numFmtId="0" fontId="2" fillId="0" borderId="20" xfId="0" applyFont="1" applyBorder="1" applyAlignment="1">
      <alignment vertical="center"/>
    </xf>
    <xf numFmtId="0" fontId="2" fillId="0" borderId="21" xfId="0" applyFont="1" applyBorder="1" applyAlignment="1">
      <alignment vertical="center"/>
    </xf>
    <xf numFmtId="0" fontId="3" fillId="5" borderId="2" xfId="0" applyFont="1" applyFill="1" applyBorder="1" applyAlignment="1">
      <alignment horizontal="right" vertical="center"/>
    </xf>
    <xf numFmtId="0" fontId="2" fillId="5" borderId="2" xfId="0" applyFont="1" applyFill="1" applyBorder="1" applyAlignment="1">
      <alignment horizontal="righ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9" xfId="0" applyFont="1" applyBorder="1" applyAlignment="1">
      <alignment horizontal="center" vertical="center"/>
    </xf>
    <xf numFmtId="0" fontId="8" fillId="0" borderId="0" xfId="0" applyFont="1" applyAlignment="1">
      <alignment vertical="center"/>
    </xf>
    <xf numFmtId="0" fontId="7" fillId="0" borderId="0" xfId="0" applyFont="1" applyAlignment="1">
      <alignment vertical="center"/>
    </xf>
    <xf numFmtId="0" fontId="1" fillId="0" borderId="0" xfId="0" applyFont="1" applyAlignment="1">
      <alignment vertical="center"/>
    </xf>
    <xf numFmtId="0" fontId="10" fillId="0" borderId="9" xfId="0" applyFont="1" applyBorder="1" applyAlignment="1">
      <alignment vertical="center"/>
    </xf>
    <xf numFmtId="0" fontId="5" fillId="0" borderId="8" xfId="0" applyFont="1" applyBorder="1"/>
    <xf numFmtId="0" fontId="5" fillId="0" borderId="9" xfId="0" applyFont="1" applyBorder="1"/>
    <xf numFmtId="0" fontId="10" fillId="0" borderId="0" xfId="0" applyFont="1" applyAlignment="1">
      <alignment vertical="center"/>
    </xf>
    <xf numFmtId="0" fontId="11" fillId="0" borderId="0" xfId="0" applyFont="1" applyAlignment="1">
      <alignment horizontal="center" vertical="center"/>
    </xf>
    <xf numFmtId="0" fontId="1" fillId="8" borderId="2" xfId="0" applyFont="1" applyFill="1" applyBorder="1" applyAlignment="1">
      <alignment horizontal="center" vertical="center"/>
    </xf>
    <xf numFmtId="0" fontId="8" fillId="0" borderId="0" xfId="0" applyFont="1" applyAlignment="1">
      <alignment horizontal="left" vertical="center"/>
    </xf>
    <xf numFmtId="18" fontId="3" fillId="0" borderId="2" xfId="0" applyNumberFormat="1" applyFont="1" applyBorder="1" applyAlignment="1">
      <alignment horizontal="center" vertical="center"/>
    </xf>
    <xf numFmtId="18" fontId="3" fillId="0" borderId="9" xfId="0" applyNumberFormat="1" applyFont="1" applyBorder="1" applyAlignment="1">
      <alignment horizontal="center" vertical="center"/>
    </xf>
    <xf numFmtId="0" fontId="3" fillId="4" borderId="36" xfId="0" applyFont="1" applyFill="1" applyBorder="1" applyAlignment="1">
      <alignment horizontal="center" vertical="center"/>
    </xf>
    <xf numFmtId="0" fontId="3" fillId="7" borderId="36" xfId="0" applyFont="1" applyFill="1" applyBorder="1" applyAlignment="1">
      <alignment horizontal="right" vertical="center"/>
    </xf>
    <xf numFmtId="0" fontId="2" fillId="0" borderId="2" xfId="0" applyFont="1" applyBorder="1" applyAlignment="1">
      <alignment horizontal="center" vertical="center"/>
    </xf>
    <xf numFmtId="0" fontId="3" fillId="7" borderId="2" xfId="0" applyFont="1" applyFill="1" applyBorder="1" applyAlignment="1">
      <alignment vertical="center"/>
    </xf>
    <xf numFmtId="18" fontId="3" fillId="0" borderId="6" xfId="0" applyNumberFormat="1" applyFont="1" applyBorder="1" applyAlignment="1">
      <alignment horizontal="center" vertical="center"/>
    </xf>
    <xf numFmtId="0" fontId="3" fillId="7" borderId="23" xfId="0" applyFont="1" applyFill="1" applyBorder="1" applyAlignment="1">
      <alignment horizontal="right" vertical="center"/>
    </xf>
    <xf numFmtId="0" fontId="3" fillId="7" borderId="22" xfId="0" applyFont="1" applyFill="1" applyBorder="1" applyAlignment="1">
      <alignment vertical="center"/>
    </xf>
    <xf numFmtId="0" fontId="7" fillId="5" borderId="27" xfId="0" applyFont="1" applyFill="1" applyBorder="1" applyAlignment="1">
      <alignment horizontal="center" vertical="center"/>
    </xf>
    <xf numFmtId="0" fontId="7" fillId="5" borderId="27" xfId="0" applyFont="1" applyFill="1" applyBorder="1" applyAlignment="1">
      <alignment horizontal="right" vertical="center"/>
    </xf>
    <xf numFmtId="0" fontId="3" fillId="7" borderId="22" xfId="0" applyFont="1" applyFill="1" applyBorder="1" applyAlignment="1">
      <alignment horizontal="right" vertical="center"/>
    </xf>
    <xf numFmtId="0" fontId="3" fillId="0" borderId="9" xfId="0" applyFont="1" applyBorder="1" applyAlignment="1">
      <alignment horizontal="center" vertical="center"/>
    </xf>
    <xf numFmtId="0" fontId="3" fillId="7" borderId="36" xfId="0" applyFont="1" applyFill="1" applyBorder="1" applyAlignment="1">
      <alignment vertical="center"/>
    </xf>
    <xf numFmtId="18" fontId="1" fillId="0" borderId="0" xfId="0" applyNumberFormat="1" applyFont="1" applyAlignment="1">
      <alignment horizontal="center" vertical="center"/>
    </xf>
    <xf numFmtId="0" fontId="1" fillId="4" borderId="27" xfId="0" applyFont="1" applyFill="1" applyBorder="1" applyAlignment="1">
      <alignment horizontal="center" vertical="center"/>
    </xf>
    <xf numFmtId="0" fontId="7" fillId="0" borderId="0" xfId="0" applyFont="1" applyAlignment="1">
      <alignment horizontal="center" vertical="center"/>
    </xf>
    <xf numFmtId="0" fontId="1" fillId="7" borderId="27" xfId="0" applyFont="1" applyFill="1" applyBorder="1" applyAlignment="1">
      <alignment vertical="center"/>
    </xf>
    <xf numFmtId="18" fontId="3" fillId="0" borderId="3" xfId="0" applyNumberFormat="1" applyFont="1" applyBorder="1" applyAlignment="1">
      <alignment horizontal="center" vertical="center"/>
    </xf>
    <xf numFmtId="0" fontId="3" fillId="0" borderId="0" xfId="0" applyFont="1" applyAlignment="1">
      <alignment horizontal="center" vertical="center"/>
    </xf>
    <xf numFmtId="0" fontId="3" fillId="7" borderId="23" xfId="0" applyFont="1" applyFill="1" applyBorder="1" applyAlignment="1">
      <alignment vertical="center"/>
    </xf>
    <xf numFmtId="0" fontId="3" fillId="0" borderId="6" xfId="0" applyFont="1" applyBorder="1" applyAlignment="1">
      <alignment horizontal="center" vertical="center"/>
    </xf>
    <xf numFmtId="18" fontId="8" fillId="0" borderId="0" xfId="0" applyNumberFormat="1" applyFont="1" applyAlignment="1">
      <alignment vertical="center"/>
    </xf>
    <xf numFmtId="0" fontId="3" fillId="7" borderId="23" xfId="0" applyFont="1" applyFill="1" applyBorder="1" applyAlignment="1">
      <alignment horizontal="right" vertical="center"/>
    </xf>
    <xf numFmtId="0" fontId="3" fillId="7" borderId="23" xfId="0" applyFont="1" applyFill="1" applyBorder="1" applyAlignment="1">
      <alignment vertical="center"/>
    </xf>
    <xf numFmtId="0" fontId="1" fillId="0" borderId="6" xfId="0" applyFont="1" applyBorder="1" applyAlignment="1">
      <alignment horizontal="center" vertical="center"/>
    </xf>
    <xf numFmtId="0" fontId="3" fillId="5" borderId="23" xfId="0" applyFont="1" applyFill="1" applyBorder="1" applyAlignment="1">
      <alignment horizontal="center" vertical="center"/>
    </xf>
    <xf numFmtId="0" fontId="3" fillId="5" borderId="23" xfId="0" applyFont="1" applyFill="1" applyBorder="1" applyAlignment="1">
      <alignment horizontal="center" vertical="center"/>
    </xf>
    <xf numFmtId="0" fontId="3" fillId="9" borderId="23" xfId="0" applyFont="1" applyFill="1" applyBorder="1" applyAlignment="1">
      <alignment horizontal="left" vertical="center"/>
    </xf>
    <xf numFmtId="0" fontId="10" fillId="0" borderId="0" xfId="0" applyFont="1" applyAlignment="1">
      <alignment horizontal="center" vertical="center"/>
    </xf>
    <xf numFmtId="0" fontId="12" fillId="0" borderId="0" xfId="0" applyFont="1" applyAlignment="1">
      <alignment horizontal="center" vertical="center" textRotation="90"/>
    </xf>
    <xf numFmtId="0" fontId="1" fillId="12" borderId="41" xfId="0" applyFont="1" applyFill="1" applyBorder="1" applyAlignment="1">
      <alignment horizontal="center" vertical="center"/>
    </xf>
    <xf numFmtId="0" fontId="1" fillId="12" borderId="42" xfId="0" applyFont="1" applyFill="1" applyBorder="1" applyAlignment="1">
      <alignment horizontal="center" vertical="center"/>
    </xf>
    <xf numFmtId="0" fontId="1" fillId="13" borderId="41" xfId="0" applyFont="1" applyFill="1" applyBorder="1" applyAlignment="1">
      <alignment horizontal="center" vertical="center"/>
    </xf>
    <xf numFmtId="0" fontId="1" fillId="14" borderId="42" xfId="0" applyFont="1" applyFill="1" applyBorder="1" applyAlignment="1">
      <alignment horizontal="center" vertical="center"/>
    </xf>
    <xf numFmtId="0" fontId="1" fillId="14" borderId="43" xfId="0" applyFont="1" applyFill="1" applyBorder="1" applyAlignment="1">
      <alignment horizontal="center" vertical="center"/>
    </xf>
    <xf numFmtId="0" fontId="1" fillId="14" borderId="28" xfId="0" applyFont="1" applyFill="1" applyBorder="1" applyAlignment="1">
      <alignment horizontal="center" vertical="center"/>
    </xf>
    <xf numFmtId="0" fontId="13" fillId="0" borderId="0" xfId="0" applyFont="1" applyAlignment="1">
      <alignment horizontal="center" vertical="center"/>
    </xf>
    <xf numFmtId="0" fontId="1" fillId="12" borderId="19" xfId="0" applyFont="1" applyFill="1" applyBorder="1" applyAlignment="1">
      <alignment horizontal="center" vertical="center"/>
    </xf>
    <xf numFmtId="0" fontId="1" fillId="12" borderId="23" xfId="0" applyFont="1" applyFill="1" applyBorder="1" applyAlignment="1">
      <alignment horizontal="center" vertical="center"/>
    </xf>
    <xf numFmtId="0" fontId="1" fillId="14" borderId="19" xfId="0" applyFont="1" applyFill="1" applyBorder="1" applyAlignment="1">
      <alignment horizontal="center" vertical="center"/>
    </xf>
    <xf numFmtId="0" fontId="1" fillId="13" borderId="23" xfId="0" applyFont="1" applyFill="1" applyBorder="1" applyAlignment="1">
      <alignment horizontal="center" vertical="center"/>
    </xf>
    <xf numFmtId="0" fontId="1" fillId="14" borderId="23" xfId="0" applyFont="1" applyFill="1" applyBorder="1" applyAlignment="1">
      <alignment horizontal="center" vertical="center"/>
    </xf>
    <xf numFmtId="0" fontId="1" fillId="14" borderId="41" xfId="0" applyFont="1" applyFill="1" applyBorder="1" applyAlignment="1">
      <alignment horizontal="center" vertical="center"/>
    </xf>
    <xf numFmtId="0" fontId="1" fillId="14" borderId="30" xfId="0" applyFont="1" applyFill="1" applyBorder="1" applyAlignment="1">
      <alignment horizontal="center" vertical="center"/>
    </xf>
    <xf numFmtId="0" fontId="3" fillId="0" borderId="0" xfId="0" applyFont="1" applyAlignment="1">
      <alignment horizontal="center" vertical="center" wrapText="1"/>
    </xf>
    <xf numFmtId="0" fontId="2" fillId="0" borderId="0" xfId="0" applyFont="1" applyAlignment="1">
      <alignment vertical="center"/>
    </xf>
    <xf numFmtId="0" fontId="1" fillId="14" borderId="27" xfId="0" applyFont="1" applyFill="1" applyBorder="1" applyAlignment="1">
      <alignment horizontal="center" vertical="center"/>
    </xf>
    <xf numFmtId="0" fontId="1" fillId="14" borderId="30" xfId="0" applyFont="1" applyFill="1" applyBorder="1" applyAlignment="1">
      <alignment horizontal="center" vertical="center"/>
    </xf>
    <xf numFmtId="0" fontId="1" fillId="14" borderId="44" xfId="0" applyFont="1" applyFill="1" applyBorder="1" applyAlignment="1">
      <alignment horizontal="center" vertical="center"/>
    </xf>
    <xf numFmtId="0" fontId="1" fillId="13" borderId="43" xfId="0" applyFont="1" applyFill="1" applyBorder="1" applyAlignment="1">
      <alignment horizontal="center" vertical="center"/>
    </xf>
    <xf numFmtId="0" fontId="1" fillId="13" borderId="30" xfId="0" applyFont="1" applyFill="1" applyBorder="1" applyAlignment="1">
      <alignment horizontal="center" vertical="center"/>
    </xf>
    <xf numFmtId="0" fontId="1" fillId="12" borderId="44" xfId="0" applyFont="1" applyFill="1" applyBorder="1" applyAlignment="1">
      <alignment horizontal="center" vertical="center"/>
    </xf>
    <xf numFmtId="0" fontId="1" fillId="12" borderId="43" xfId="0" applyFont="1" applyFill="1" applyBorder="1" applyAlignment="1">
      <alignment horizontal="center" vertical="center"/>
    </xf>
    <xf numFmtId="0" fontId="1" fillId="12" borderId="27" xfId="0" applyFont="1" applyFill="1" applyBorder="1" applyAlignment="1">
      <alignment horizontal="center" vertical="center"/>
    </xf>
    <xf numFmtId="0" fontId="1" fillId="14" borderId="45" xfId="0" applyFont="1" applyFill="1" applyBorder="1" applyAlignment="1">
      <alignment horizontal="center" vertical="center"/>
    </xf>
    <xf numFmtId="0" fontId="1" fillId="14" borderId="29" xfId="0" applyFont="1" applyFill="1" applyBorder="1" applyAlignment="1">
      <alignment horizontal="center" vertical="center"/>
    </xf>
    <xf numFmtId="0" fontId="1" fillId="12" borderId="30" xfId="0" applyFont="1" applyFill="1" applyBorder="1" applyAlignment="1">
      <alignment horizontal="center" vertical="center"/>
    </xf>
    <xf numFmtId="0" fontId="3" fillId="0" borderId="0" xfId="0" applyFont="1" applyAlignment="1">
      <alignment horizontal="center" vertical="center" wrapText="1"/>
    </xf>
    <xf numFmtId="0" fontId="3" fillId="0" borderId="48" xfId="0" applyFont="1" applyBorder="1" applyAlignment="1">
      <alignment horizontal="center" vertical="center"/>
    </xf>
    <xf numFmtId="0" fontId="3" fillId="5" borderId="22" xfId="0" applyFont="1" applyFill="1" applyBorder="1" applyAlignment="1">
      <alignment vertical="center"/>
    </xf>
    <xf numFmtId="0" fontId="3" fillId="13" borderId="23" xfId="0" applyFont="1" applyFill="1" applyBorder="1" applyAlignment="1">
      <alignment horizontal="center" vertical="center"/>
    </xf>
    <xf numFmtId="0" fontId="3" fillId="13" borderId="23" xfId="0" applyFont="1" applyFill="1" applyBorder="1" applyAlignment="1">
      <alignment horizontal="center" vertical="center"/>
    </xf>
    <xf numFmtId="2" fontId="3" fillId="13" borderId="6" xfId="0" applyNumberFormat="1" applyFont="1" applyFill="1" applyBorder="1" applyAlignment="1">
      <alignment horizontal="center" vertical="center"/>
    </xf>
    <xf numFmtId="0" fontId="3" fillId="0" borderId="2" xfId="0" applyFont="1" applyBorder="1" applyAlignment="1">
      <alignment vertical="center"/>
    </xf>
    <xf numFmtId="0" fontId="3" fillId="0" borderId="23" xfId="0" applyFont="1" applyBorder="1" applyAlignment="1">
      <alignment horizontal="center" vertical="center"/>
    </xf>
    <xf numFmtId="0" fontId="3" fillId="0" borderId="23" xfId="0" applyFont="1" applyBorder="1" applyAlignment="1">
      <alignment horizontal="center" vertical="center"/>
    </xf>
    <xf numFmtId="0" fontId="3" fillId="0" borderId="23" xfId="0" applyFont="1" applyBorder="1" applyAlignment="1">
      <alignment vertical="center"/>
    </xf>
    <xf numFmtId="2" fontId="3" fillId="4" borderId="6" xfId="0" applyNumberFormat="1" applyFont="1" applyFill="1" applyBorder="1" applyAlignment="1">
      <alignment horizontal="center" vertical="center"/>
    </xf>
    <xf numFmtId="0" fontId="3" fillId="5" borderId="2" xfId="0" applyFont="1" applyFill="1" applyBorder="1" applyAlignment="1">
      <alignment vertical="center"/>
    </xf>
    <xf numFmtId="0" fontId="3" fillId="4" borderId="23" xfId="0" applyFont="1" applyFill="1" applyBorder="1" applyAlignment="1">
      <alignment horizontal="center" vertical="center"/>
    </xf>
    <xf numFmtId="2" fontId="3" fillId="0" borderId="6" xfId="0" applyNumberFormat="1" applyFont="1" applyBorder="1" applyAlignment="1">
      <alignment horizontal="center" vertical="center"/>
    </xf>
    <xf numFmtId="0" fontId="3" fillId="4" borderId="6" xfId="0" applyFont="1" applyFill="1" applyBorder="1" applyAlignment="1">
      <alignment horizontal="center" vertical="center"/>
    </xf>
    <xf numFmtId="0" fontId="3" fillId="4" borderId="6" xfId="0" applyFont="1" applyFill="1" applyBorder="1" applyAlignment="1">
      <alignment horizontal="center" vertical="center"/>
    </xf>
    <xf numFmtId="2" fontId="3" fillId="0" borderId="23" xfId="0" applyNumberFormat="1" applyFont="1" applyBorder="1" applyAlignment="1">
      <alignment horizontal="center" vertical="center"/>
    </xf>
    <xf numFmtId="0" fontId="3" fillId="0" borderId="6" xfId="0" applyFont="1" applyBorder="1" applyAlignment="1">
      <alignment horizontal="center" vertical="center"/>
    </xf>
    <xf numFmtId="0" fontId="3" fillId="5" borderId="59" xfId="0" applyFont="1" applyFill="1" applyBorder="1" applyAlignment="1">
      <alignment vertical="center"/>
    </xf>
    <xf numFmtId="0" fontId="3" fillId="4" borderId="28" xfId="0" applyFont="1" applyFill="1" applyBorder="1" applyAlignment="1">
      <alignment horizontal="center" vertical="center"/>
    </xf>
    <xf numFmtId="0" fontId="3" fillId="4" borderId="28" xfId="0" applyFont="1" applyFill="1" applyBorder="1" applyAlignment="1">
      <alignment horizontal="center" vertical="center"/>
    </xf>
    <xf numFmtId="2" fontId="3" fillId="4" borderId="23" xfId="0" applyNumberFormat="1" applyFont="1" applyFill="1" applyBorder="1" applyAlignment="1">
      <alignment horizontal="center" vertical="center"/>
    </xf>
    <xf numFmtId="0" fontId="3" fillId="4" borderId="2" xfId="0" applyFont="1" applyFill="1" applyBorder="1" applyAlignment="1">
      <alignment horizontal="center" vertical="center"/>
    </xf>
    <xf numFmtId="0" fontId="3" fillId="4" borderId="2" xfId="0" applyFont="1" applyFill="1" applyBorder="1" applyAlignment="1">
      <alignment horizontal="center" vertical="center"/>
    </xf>
    <xf numFmtId="0" fontId="1" fillId="0" borderId="48" xfId="0" applyFont="1" applyBorder="1" applyAlignment="1">
      <alignment horizontal="center" vertical="center"/>
    </xf>
    <xf numFmtId="0" fontId="3" fillId="13" borderId="22" xfId="0" applyFont="1" applyFill="1" applyBorder="1" applyAlignment="1">
      <alignment vertical="center"/>
    </xf>
    <xf numFmtId="2" fontId="3" fillId="13" borderId="23" xfId="0" applyNumberFormat="1" applyFont="1" applyFill="1" applyBorder="1" applyAlignment="1">
      <alignment horizontal="center" vertical="center"/>
    </xf>
    <xf numFmtId="0" fontId="1" fillId="0" borderId="48" xfId="0" applyFont="1" applyBorder="1" applyAlignment="1">
      <alignment horizontal="center"/>
    </xf>
    <xf numFmtId="0" fontId="3" fillId="13" borderId="3" xfId="0" applyFont="1" applyFill="1" applyBorder="1" applyAlignment="1"/>
    <xf numFmtId="0" fontId="3" fillId="13" borderId="3" xfId="0" applyFont="1" applyFill="1" applyBorder="1" applyAlignment="1">
      <alignment horizontal="center"/>
    </xf>
    <xf numFmtId="0" fontId="3" fillId="13" borderId="3" xfId="0" applyFont="1" applyFill="1" applyBorder="1" applyAlignment="1">
      <alignment horizontal="center"/>
    </xf>
    <xf numFmtId="0" fontId="3" fillId="13" borderId="22" xfId="0" applyFont="1" applyFill="1" applyBorder="1" applyAlignment="1">
      <alignment horizontal="center"/>
    </xf>
    <xf numFmtId="2" fontId="3" fillId="13" borderId="22" xfId="0" applyNumberFormat="1" applyFont="1" applyFill="1" applyBorder="1" applyAlignment="1">
      <alignment horizontal="center"/>
    </xf>
    <xf numFmtId="0" fontId="3" fillId="0" borderId="3" xfId="0" applyFont="1" applyBorder="1" applyAlignment="1"/>
    <xf numFmtId="0" fontId="3" fillId="0" borderId="22" xfId="0" applyFont="1" applyBorder="1" applyAlignment="1"/>
    <xf numFmtId="0" fontId="3" fillId="0" borderId="22" xfId="0" applyFont="1" applyBorder="1" applyAlignment="1">
      <alignment horizontal="center"/>
    </xf>
    <xf numFmtId="0" fontId="3" fillId="0" borderId="22" xfId="0" applyFont="1" applyBorder="1" applyAlignment="1">
      <alignment horizontal="center"/>
    </xf>
    <xf numFmtId="0" fontId="3" fillId="5" borderId="22" xfId="0" applyFont="1" applyFill="1" applyBorder="1" applyAlignment="1">
      <alignment horizontal="center"/>
    </xf>
    <xf numFmtId="2" fontId="3" fillId="4" borderId="22" xfId="0" applyNumberFormat="1" applyFont="1" applyFill="1" applyBorder="1" applyAlignment="1">
      <alignment horizontal="center"/>
    </xf>
    <xf numFmtId="0" fontId="3" fillId="4" borderId="2" xfId="0" applyFont="1" applyFill="1" applyBorder="1" applyAlignment="1"/>
    <xf numFmtId="0" fontId="3" fillId="4" borderId="2" xfId="0" applyFont="1" applyFill="1" applyBorder="1" applyAlignment="1">
      <alignment horizontal="center"/>
    </xf>
    <xf numFmtId="0" fontId="3" fillId="4" borderId="2" xfId="0" applyFont="1" applyFill="1" applyBorder="1" applyAlignment="1">
      <alignment horizontal="center"/>
    </xf>
    <xf numFmtId="0" fontId="3" fillId="0" borderId="2" xfId="0" applyFont="1" applyBorder="1" applyAlignment="1">
      <alignment horizontal="center"/>
    </xf>
    <xf numFmtId="2" fontId="3" fillId="4" borderId="2" xfId="0" applyNumberFormat="1" applyFont="1" applyFill="1" applyBorder="1" applyAlignment="1">
      <alignment horizontal="center"/>
    </xf>
    <xf numFmtId="0" fontId="3" fillId="0" borderId="2" xfId="0" applyFont="1" applyBorder="1" applyAlignment="1"/>
    <xf numFmtId="0" fontId="3" fillId="0" borderId="2" xfId="0" applyFont="1" applyBorder="1" applyAlignment="1">
      <alignment horizontal="center"/>
    </xf>
    <xf numFmtId="0" fontId="3" fillId="5" borderId="2" xfId="0" applyFont="1" applyFill="1" applyBorder="1" applyAlignment="1"/>
    <xf numFmtId="0" fontId="3" fillId="5" borderId="2" xfId="0" applyFont="1" applyFill="1" applyBorder="1" applyAlignment="1">
      <alignment horizontal="center"/>
    </xf>
    <xf numFmtId="0" fontId="3" fillId="5" borderId="2" xfId="0" applyFont="1" applyFill="1" applyBorder="1" applyAlignment="1">
      <alignment horizontal="center"/>
    </xf>
    <xf numFmtId="0" fontId="3" fillId="4" borderId="6" xfId="0" applyFont="1" applyFill="1" applyBorder="1" applyAlignment="1"/>
    <xf numFmtId="0" fontId="3" fillId="4" borderId="6" xfId="0" applyFont="1" applyFill="1" applyBorder="1" applyAlignment="1">
      <alignment horizontal="center"/>
    </xf>
    <xf numFmtId="0" fontId="3" fillId="4" borderId="6" xfId="0" applyFont="1" applyFill="1" applyBorder="1" applyAlignment="1">
      <alignment horizontal="center"/>
    </xf>
    <xf numFmtId="0" fontId="3" fillId="4" borderId="23" xfId="0" applyFont="1" applyFill="1" applyBorder="1" applyAlignment="1">
      <alignment horizontal="center"/>
    </xf>
    <xf numFmtId="2" fontId="3" fillId="4" borderId="23" xfId="0" applyNumberFormat="1" applyFont="1" applyFill="1" applyBorder="1" applyAlignment="1">
      <alignment horizontal="center"/>
    </xf>
    <xf numFmtId="0" fontId="3" fillId="0" borderId="6" xfId="0" applyFont="1" applyBorder="1" applyAlignment="1"/>
    <xf numFmtId="0" fontId="3" fillId="0" borderId="6" xfId="0" applyFont="1" applyBorder="1" applyAlignment="1">
      <alignment horizontal="center"/>
    </xf>
    <xf numFmtId="0" fontId="3" fillId="4" borderId="23" xfId="0" applyFont="1" applyFill="1" applyBorder="1" applyAlignment="1">
      <alignment horizontal="center"/>
    </xf>
    <xf numFmtId="0" fontId="3" fillId="0" borderId="6" xfId="0" applyFont="1" applyBorder="1" applyAlignment="1">
      <alignment horizontal="center"/>
    </xf>
    <xf numFmtId="0" fontId="3" fillId="0" borderId="23" xfId="0" applyFont="1" applyBorder="1" applyAlignment="1">
      <alignment horizontal="center"/>
    </xf>
    <xf numFmtId="0" fontId="3" fillId="0" borderId="23" xfId="0" applyFont="1" applyBorder="1" applyAlignment="1">
      <alignment horizontal="center"/>
    </xf>
    <xf numFmtId="0" fontId="3" fillId="0" borderId="23" xfId="0" applyFont="1" applyBorder="1" applyAlignment="1"/>
    <xf numFmtId="0" fontId="3" fillId="0" borderId="3" xfId="0" applyFont="1" applyBorder="1" applyAlignment="1">
      <alignment horizontal="center"/>
    </xf>
    <xf numFmtId="0" fontId="3" fillId="0" borderId="3" xfId="0" applyFont="1" applyBorder="1" applyAlignment="1">
      <alignment horizontal="center"/>
    </xf>
    <xf numFmtId="0" fontId="1" fillId="0" borderId="21" xfId="0" applyFont="1" applyBorder="1" applyAlignment="1">
      <alignment horizontal="center"/>
    </xf>
    <xf numFmtId="0" fontId="3" fillId="13" borderId="2" xfId="0" applyFont="1" applyFill="1" applyBorder="1" applyAlignment="1"/>
    <xf numFmtId="0" fontId="3" fillId="13" borderId="2" xfId="0" applyFont="1" applyFill="1" applyBorder="1" applyAlignment="1">
      <alignment horizontal="center"/>
    </xf>
    <xf numFmtId="0" fontId="3" fillId="13" borderId="2" xfId="0" applyFont="1" applyFill="1" applyBorder="1" applyAlignment="1">
      <alignment horizontal="center"/>
    </xf>
    <xf numFmtId="0" fontId="3" fillId="13" borderId="18" xfId="0" applyFont="1" applyFill="1" applyBorder="1" applyAlignment="1">
      <alignment horizontal="center"/>
    </xf>
    <xf numFmtId="2" fontId="3" fillId="13" borderId="18" xfId="0" applyNumberFormat="1" applyFont="1" applyFill="1" applyBorder="1" applyAlignment="1">
      <alignment horizontal="center"/>
    </xf>
    <xf numFmtId="0" fontId="3" fillId="4" borderId="18" xfId="0" applyFont="1" applyFill="1" applyBorder="1" applyAlignment="1"/>
    <xf numFmtId="0" fontId="3" fillId="4" borderId="18" xfId="0" applyFont="1" applyFill="1" applyBorder="1" applyAlignment="1">
      <alignment horizontal="center"/>
    </xf>
    <xf numFmtId="0" fontId="3" fillId="4" borderId="18" xfId="0" applyFont="1" applyFill="1" applyBorder="1" applyAlignment="1">
      <alignment horizontal="center"/>
    </xf>
    <xf numFmtId="0" fontId="3" fillId="4" borderId="3" xfId="0" applyFont="1" applyFill="1" applyBorder="1" applyAlignment="1">
      <alignment horizontal="center"/>
    </xf>
    <xf numFmtId="2" fontId="3" fillId="4" borderId="18" xfId="0" applyNumberFormat="1" applyFont="1" applyFill="1" applyBorder="1" applyAlignment="1">
      <alignment horizontal="center"/>
    </xf>
    <xf numFmtId="0" fontId="3" fillId="4" borderId="22" xfId="0" applyFont="1" applyFill="1" applyBorder="1" applyAlignment="1">
      <alignment horizontal="center"/>
    </xf>
    <xf numFmtId="0" fontId="3" fillId="4" borderId="23" xfId="0" applyFont="1" applyFill="1" applyBorder="1" applyAlignment="1"/>
    <xf numFmtId="0" fontId="3" fillId="4" borderId="3" xfId="0" applyFont="1" applyFill="1" applyBorder="1" applyAlignment="1"/>
    <xf numFmtId="0" fontId="3" fillId="5" borderId="23" xfId="0" applyFont="1" applyFill="1" applyBorder="1" applyAlignment="1"/>
    <xf numFmtId="0" fontId="3" fillId="5" borderId="23" xfId="0" applyFont="1" applyFill="1" applyBorder="1" applyAlignment="1">
      <alignment horizontal="center"/>
    </xf>
    <xf numFmtId="0" fontId="3" fillId="5" borderId="23" xfId="0" applyFont="1" applyFill="1" applyBorder="1" applyAlignment="1">
      <alignment horizontal="center"/>
    </xf>
    <xf numFmtId="2" fontId="3" fillId="5" borderId="23" xfId="0" applyNumberFormat="1" applyFont="1" applyFill="1" applyBorder="1" applyAlignment="1">
      <alignment horizontal="center"/>
    </xf>
    <xf numFmtId="0" fontId="3" fillId="5" borderId="6" xfId="0" applyFont="1" applyFill="1" applyBorder="1" applyAlignment="1"/>
    <xf numFmtId="0" fontId="3" fillId="5" borderId="6" xfId="0" applyFont="1" applyFill="1" applyBorder="1" applyAlignment="1">
      <alignment horizontal="center"/>
    </xf>
    <xf numFmtId="0" fontId="3" fillId="5" borderId="6" xfId="0" applyFont="1" applyFill="1" applyBorder="1" applyAlignment="1">
      <alignment horizontal="center"/>
    </xf>
    <xf numFmtId="0" fontId="3" fillId="0" borderId="0" xfId="0" applyFont="1"/>
    <xf numFmtId="0" fontId="3" fillId="0" borderId="0" xfId="0" applyFont="1" applyAlignment="1">
      <alignment horizontal="center"/>
    </xf>
    <xf numFmtId="0" fontId="9" fillId="4" borderId="27" xfId="0" applyFont="1" applyFill="1" applyBorder="1" applyAlignment="1">
      <alignment horizontal="center" vertical="center"/>
    </xf>
    <xf numFmtId="0" fontId="1" fillId="4" borderId="24"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22" xfId="0" applyFont="1" applyFill="1" applyBorder="1" applyAlignment="1">
      <alignment horizontal="center" vertical="center"/>
    </xf>
    <xf numFmtId="0" fontId="1" fillId="0" borderId="3" xfId="0" applyFont="1" applyBorder="1" applyAlignment="1">
      <alignment horizontal="center" vertical="center"/>
    </xf>
    <xf numFmtId="0" fontId="1" fillId="4" borderId="22" xfId="0" applyFont="1" applyFill="1" applyBorder="1" applyAlignment="1">
      <alignment horizontal="center" vertical="center"/>
    </xf>
    <xf numFmtId="0" fontId="1" fillId="4" borderId="23" xfId="0" applyFont="1" applyFill="1" applyBorder="1" applyAlignment="1">
      <alignment horizontal="center" vertical="center"/>
    </xf>
    <xf numFmtId="0" fontId="1" fillId="13" borderId="22" xfId="0" applyFont="1" applyFill="1" applyBorder="1" applyAlignment="1">
      <alignment horizontal="center" vertical="center"/>
    </xf>
    <xf numFmtId="0" fontId="1" fillId="13" borderId="23" xfId="0" applyFont="1" applyFill="1" applyBorder="1" applyAlignment="1">
      <alignment horizontal="center" vertical="center"/>
    </xf>
    <xf numFmtId="0" fontId="3" fillId="4" borderId="30" xfId="0" applyFont="1" applyFill="1" applyBorder="1" applyAlignment="1">
      <alignment vertical="center"/>
    </xf>
    <xf numFmtId="0" fontId="1" fillId="4" borderId="30" xfId="0" applyFont="1" applyFill="1" applyBorder="1" applyAlignment="1">
      <alignment horizontal="center" vertical="center"/>
    </xf>
    <xf numFmtId="0" fontId="1" fillId="13" borderId="2" xfId="0" applyFont="1" applyFill="1" applyBorder="1" applyAlignment="1">
      <alignment horizontal="center" vertical="center"/>
    </xf>
    <xf numFmtId="0" fontId="12" fillId="0" borderId="3" xfId="0" applyFont="1" applyBorder="1" applyAlignment="1">
      <alignment horizontal="center" vertical="center" wrapText="1"/>
    </xf>
    <xf numFmtId="0" fontId="1" fillId="0" borderId="3" xfId="0" applyFont="1" applyBorder="1" applyAlignment="1">
      <alignment horizontal="center" vertical="center" textRotation="90" wrapText="1"/>
    </xf>
    <xf numFmtId="0" fontId="1" fillId="4" borderId="22" xfId="0" applyFont="1" applyFill="1" applyBorder="1" applyAlignment="1">
      <alignment horizontal="center"/>
    </xf>
    <xf numFmtId="0" fontId="1" fillId="16" borderId="6" xfId="0" applyFont="1" applyFill="1" applyBorder="1" applyAlignment="1">
      <alignment horizontal="center"/>
    </xf>
    <xf numFmtId="0" fontId="1" fillId="0" borderId="6" xfId="0" applyFont="1" applyBorder="1" applyAlignment="1">
      <alignment horizontal="center"/>
    </xf>
    <xf numFmtId="0" fontId="1" fillId="17" borderId="23" xfId="0" applyFont="1" applyFill="1" applyBorder="1" applyAlignment="1">
      <alignment horizontal="center"/>
    </xf>
    <xf numFmtId="2" fontId="3" fillId="0" borderId="6" xfId="0" applyNumberFormat="1" applyFont="1" applyBorder="1" applyAlignment="1">
      <alignment horizontal="center"/>
    </xf>
    <xf numFmtId="0" fontId="1" fillId="18" borderId="23" xfId="0" applyFont="1" applyFill="1" applyBorder="1" applyAlignment="1">
      <alignment horizontal="center"/>
    </xf>
    <xf numFmtId="0" fontId="1" fillId="0" borderId="3" xfId="0" applyFont="1" applyBorder="1" applyAlignment="1">
      <alignment horizontal="center"/>
    </xf>
    <xf numFmtId="0" fontId="1" fillId="16" borderId="23" xfId="0" applyFont="1" applyFill="1" applyBorder="1" applyAlignment="1">
      <alignment horizontal="center"/>
    </xf>
    <xf numFmtId="2" fontId="3" fillId="0" borderId="6" xfId="0" applyNumberFormat="1" applyFont="1" applyBorder="1" applyAlignment="1">
      <alignment horizontal="center"/>
    </xf>
    <xf numFmtId="0" fontId="1" fillId="4" borderId="22" xfId="0" applyFont="1" applyFill="1" applyBorder="1" applyAlignment="1">
      <alignment horizontal="center"/>
    </xf>
    <xf numFmtId="0" fontId="1" fillId="5" borderId="3" xfId="0" applyFont="1" applyFill="1" applyBorder="1" applyAlignment="1">
      <alignment horizontal="center"/>
    </xf>
    <xf numFmtId="0" fontId="1" fillId="0" borderId="22" xfId="0" applyFont="1" applyBorder="1" applyAlignment="1">
      <alignment horizontal="center"/>
    </xf>
    <xf numFmtId="0" fontId="15" fillId="0" borderId="0" xfId="0" applyFont="1"/>
    <xf numFmtId="0" fontId="1" fillId="0" borderId="3" xfId="0" applyFont="1" applyBorder="1" applyAlignment="1">
      <alignment horizontal="center"/>
    </xf>
    <xf numFmtId="0" fontId="1" fillId="5" borderId="6" xfId="0" applyFont="1" applyFill="1" applyBorder="1" applyAlignment="1">
      <alignment horizontal="center"/>
    </xf>
    <xf numFmtId="0" fontId="1" fillId="0" borderId="23" xfId="0" applyFont="1" applyBorder="1" applyAlignment="1">
      <alignment horizontal="center"/>
    </xf>
    <xf numFmtId="0" fontId="1" fillId="5" borderId="30" xfId="0" applyFont="1" applyFill="1" applyBorder="1" applyAlignment="1">
      <alignment horizontal="center"/>
    </xf>
    <xf numFmtId="0" fontId="1" fillId="0" borderId="2" xfId="0" applyFont="1" applyBorder="1" applyAlignment="1">
      <alignment horizontal="center" vertical="center" textRotation="90" wrapText="1"/>
    </xf>
    <xf numFmtId="0" fontId="1" fillId="19" borderId="6" xfId="0" applyFont="1" applyFill="1" applyBorder="1" applyAlignment="1">
      <alignment horizontal="center"/>
    </xf>
    <xf numFmtId="0" fontId="1" fillId="0" borderId="6" xfId="0" applyFont="1" applyBorder="1" applyAlignment="1">
      <alignment horizontal="center"/>
    </xf>
    <xf numFmtId="2" fontId="1" fillId="0" borderId="6" xfId="0" applyNumberFormat="1" applyFont="1" applyBorder="1" applyAlignment="1">
      <alignment horizontal="center"/>
    </xf>
    <xf numFmtId="0" fontId="1" fillId="19" borderId="6" xfId="0" applyFont="1" applyFill="1" applyBorder="1" applyAlignment="1">
      <alignment horizontal="center"/>
    </xf>
    <xf numFmtId="0" fontId="1" fillId="18" borderId="23" xfId="0" applyFont="1" applyFill="1" applyBorder="1" applyAlignment="1">
      <alignment horizontal="center"/>
    </xf>
    <xf numFmtId="2" fontId="1" fillId="0" borderId="6" xfId="0" applyNumberFormat="1" applyFont="1" applyBorder="1" applyAlignment="1">
      <alignment horizontal="center"/>
    </xf>
    <xf numFmtId="0" fontId="1" fillId="3" borderId="7" xfId="0" applyFont="1" applyFill="1" applyBorder="1" applyAlignment="1">
      <alignment horizontal="center" vertical="center"/>
    </xf>
    <xf numFmtId="0" fontId="4" fillId="0" borderId="8" xfId="0" applyFont="1" applyBorder="1"/>
    <xf numFmtId="0" fontId="4" fillId="0" borderId="9" xfId="0" applyFont="1" applyBorder="1"/>
    <xf numFmtId="0" fontId="1" fillId="2" borderId="1" xfId="0" applyFont="1" applyFill="1" applyBorder="1" applyAlignment="1">
      <alignment horizontal="center" vertical="center"/>
    </xf>
    <xf numFmtId="0" fontId="4" fillId="0" borderId="3" xfId="0" applyFont="1" applyBorder="1"/>
    <xf numFmtId="0" fontId="1" fillId="6" borderId="1" xfId="0" applyFont="1" applyFill="1" applyBorder="1" applyAlignment="1">
      <alignment horizontal="center" vertical="center"/>
    </xf>
    <xf numFmtId="0" fontId="4" fillId="0" borderId="37" xfId="0" applyFont="1" applyBorder="1"/>
    <xf numFmtId="0" fontId="7" fillId="6" borderId="7" xfId="0" applyFont="1" applyFill="1" applyBorder="1" applyAlignment="1">
      <alignment horizontal="center" vertical="center"/>
    </xf>
    <xf numFmtId="0" fontId="7" fillId="6" borderId="32" xfId="0" applyFont="1" applyFill="1" applyBorder="1" applyAlignment="1">
      <alignment horizontal="center" vertical="center"/>
    </xf>
    <xf numFmtId="0" fontId="4" fillId="0" borderId="33" xfId="0" applyFont="1" applyBorder="1"/>
    <xf numFmtId="0" fontId="4" fillId="0" borderId="34" xfId="0" applyFont="1" applyBorder="1"/>
    <xf numFmtId="0" fontId="3" fillId="4" borderId="7" xfId="0" applyFont="1" applyFill="1" applyBorder="1" applyAlignment="1">
      <alignment vertical="center"/>
    </xf>
    <xf numFmtId="0" fontId="3" fillId="4" borderId="24" xfId="0" applyFont="1" applyFill="1" applyBorder="1" applyAlignment="1">
      <alignment vertical="center"/>
    </xf>
    <xf numFmtId="0" fontId="4" fillId="0" borderId="25" xfId="0" applyFont="1" applyBorder="1"/>
    <xf numFmtId="0" fontId="4" fillId="0" borderId="26" xfId="0" applyFont="1" applyBorder="1"/>
    <xf numFmtId="0" fontId="3" fillId="4" borderId="29" xfId="0" applyFont="1" applyFill="1" applyBorder="1" applyAlignment="1">
      <alignment vertical="center"/>
    </xf>
    <xf numFmtId="0" fontId="4" fillId="0" borderId="13" xfId="0" applyFont="1" applyBorder="1"/>
    <xf numFmtId="0" fontId="4" fillId="0" borderId="14" xfId="0" applyFont="1" applyBorder="1"/>
    <xf numFmtId="0" fontId="5" fillId="0" borderId="15" xfId="0" applyFont="1" applyBorder="1" applyAlignment="1">
      <alignment horizontal="left" vertical="center" wrapText="1"/>
    </xf>
    <xf numFmtId="0" fontId="4" fillId="0" borderId="16" xfId="0" applyFont="1" applyBorder="1"/>
    <xf numFmtId="0" fontId="4" fillId="0" borderId="17" xfId="0" applyFont="1" applyBorder="1"/>
    <xf numFmtId="0" fontId="4" fillId="0" borderId="20" xfId="0" applyFont="1" applyBorder="1"/>
    <xf numFmtId="0" fontId="0" fillId="0" borderId="0" xfId="0" applyFont="1" applyAlignment="1"/>
    <xf numFmtId="0" fontId="4" fillId="0" borderId="21" xfId="0" applyFont="1" applyBorder="1"/>
    <xf numFmtId="0" fontId="6" fillId="0" borderId="15" xfId="0" applyFont="1" applyBorder="1" applyAlignment="1">
      <alignment horizontal="center" vertical="center"/>
    </xf>
    <xf numFmtId="0" fontId="3" fillId="0" borderId="4" xfId="0" applyFont="1" applyBorder="1" applyAlignment="1">
      <alignment horizontal="center"/>
    </xf>
    <xf numFmtId="0" fontId="4" fillId="0" borderId="5" xfId="0" applyFont="1" applyBorder="1"/>
    <xf numFmtId="0" fontId="4" fillId="0" borderId="6" xfId="0" applyFont="1" applyBorder="1"/>
    <xf numFmtId="0" fontId="1" fillId="2" borderId="7"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1" xfId="0" applyFont="1" applyFill="1" applyBorder="1" applyAlignment="1">
      <alignment vertical="center" wrapText="1"/>
    </xf>
    <xf numFmtId="0" fontId="4" fillId="0" borderId="18" xfId="0" applyFont="1" applyBorder="1"/>
    <xf numFmtId="0" fontId="1" fillId="3" borderId="12" xfId="0" applyFont="1" applyFill="1" applyBorder="1" applyAlignment="1">
      <alignment horizontal="center" vertical="center"/>
    </xf>
    <xf numFmtId="0" fontId="3" fillId="4" borderId="7" xfId="0" applyFont="1" applyFill="1" applyBorder="1" applyAlignment="1">
      <alignment horizontal="left" vertical="center"/>
    </xf>
    <xf numFmtId="18" fontId="3" fillId="0" borderId="8" xfId="0" applyNumberFormat="1" applyFont="1" applyBorder="1" applyAlignment="1">
      <alignment horizontal="center" vertical="center"/>
    </xf>
    <xf numFmtId="19" fontId="7" fillId="0" borderId="7" xfId="0" applyNumberFormat="1" applyFont="1" applyBorder="1" applyAlignment="1">
      <alignment horizontal="center" vertical="center"/>
    </xf>
    <xf numFmtId="0" fontId="7" fillId="0" borderId="7" xfId="0" applyFont="1" applyBorder="1" applyAlignment="1">
      <alignment horizontal="center" vertical="center"/>
    </xf>
    <xf numFmtId="0" fontId="9" fillId="0" borderId="7" xfId="0" applyFont="1" applyBorder="1" applyAlignment="1">
      <alignment horizontal="left" vertical="center"/>
    </xf>
    <xf numFmtId="0" fontId="1" fillId="7" borderId="7" xfId="0" applyFont="1" applyFill="1" applyBorder="1" applyAlignment="1">
      <alignment horizontal="center" vertical="center"/>
    </xf>
    <xf numFmtId="0" fontId="1" fillId="8" borderId="7" xfId="0" applyFont="1" applyFill="1" applyBorder="1" applyAlignment="1">
      <alignment horizontal="center" vertical="center"/>
    </xf>
    <xf numFmtId="18" fontId="7" fillId="0" borderId="0" xfId="0" applyNumberFormat="1" applyFont="1" applyAlignment="1">
      <alignment horizontal="center" vertical="center"/>
    </xf>
    <xf numFmtId="164" fontId="7" fillId="0" borderId="7" xfId="0" applyNumberFormat="1" applyFont="1" applyBorder="1" applyAlignment="1">
      <alignment horizontal="center" vertical="center"/>
    </xf>
    <xf numFmtId="0" fontId="3" fillId="4" borderId="7" xfId="0" applyFont="1" applyFill="1" applyBorder="1" applyAlignment="1">
      <alignment horizontal="center" vertical="center"/>
    </xf>
    <xf numFmtId="0" fontId="8" fillId="0" borderId="7" xfId="0" applyFont="1" applyBorder="1" applyAlignment="1">
      <alignment horizontal="center" vertical="center"/>
    </xf>
    <xf numFmtId="18" fontId="7" fillId="0" borderId="7" xfId="0" applyNumberFormat="1" applyFont="1" applyBorder="1" applyAlignment="1">
      <alignment horizontal="center" vertical="center"/>
    </xf>
    <xf numFmtId="0" fontId="1" fillId="0" borderId="1" xfId="0" applyFont="1" applyBorder="1" applyAlignment="1">
      <alignment horizontal="center" vertical="center" textRotation="90"/>
    </xf>
    <xf numFmtId="0" fontId="3" fillId="0" borderId="1" xfId="0" applyFont="1" applyBorder="1" applyAlignment="1">
      <alignment horizontal="center" vertical="center"/>
    </xf>
    <xf numFmtId="0" fontId="1" fillId="9" borderId="1" xfId="0" applyFont="1" applyFill="1" applyBorder="1" applyAlignment="1">
      <alignment horizontal="center" vertical="center"/>
    </xf>
    <xf numFmtId="0" fontId="1" fillId="0" borderId="1" xfId="0" applyFont="1" applyBorder="1" applyAlignment="1">
      <alignment horizontal="center" vertical="center"/>
    </xf>
    <xf numFmtId="0" fontId="1" fillId="6" borderId="15" xfId="0" applyFont="1" applyFill="1" applyBorder="1" applyAlignment="1">
      <alignment horizontal="left" vertical="center"/>
    </xf>
    <xf numFmtId="0" fontId="4" fillId="0" borderId="4" xfId="0" applyFont="1" applyBorder="1"/>
    <xf numFmtId="0" fontId="1" fillId="7" borderId="15" xfId="0" applyFont="1" applyFill="1" applyBorder="1" applyAlignment="1">
      <alignment horizontal="left" vertical="center"/>
    </xf>
    <xf numFmtId="0" fontId="1" fillId="8" borderId="15" xfId="0" applyFont="1" applyFill="1" applyBorder="1" applyAlignment="1">
      <alignment horizontal="left" vertical="center"/>
    </xf>
    <xf numFmtId="0" fontId="1" fillId="10" borderId="15" xfId="0" applyFont="1" applyFill="1" applyBorder="1" applyAlignment="1">
      <alignment horizontal="center" vertical="center" wrapText="1"/>
    </xf>
    <xf numFmtId="0" fontId="1" fillId="11" borderId="15" xfId="0" applyFont="1" applyFill="1" applyBorder="1" applyAlignment="1">
      <alignment horizontal="center" textRotation="90" wrapText="1"/>
    </xf>
    <xf numFmtId="0" fontId="1" fillId="6" borderId="15" xfId="0" applyFont="1" applyFill="1" applyBorder="1" applyAlignment="1">
      <alignment horizontal="center" textRotation="90" wrapText="1"/>
    </xf>
    <xf numFmtId="0" fontId="4" fillId="0" borderId="38" xfId="0" applyFont="1" applyBorder="1"/>
    <xf numFmtId="0" fontId="4" fillId="0" borderId="39" xfId="0" applyFont="1" applyBorder="1"/>
    <xf numFmtId="0" fontId="4" fillId="0" borderId="40" xfId="0" applyFont="1" applyBorder="1"/>
    <xf numFmtId="0" fontId="1" fillId="7" borderId="15" xfId="0" applyFont="1" applyFill="1" applyBorder="1" applyAlignment="1">
      <alignment horizontal="center" textRotation="90" wrapText="1"/>
    </xf>
    <xf numFmtId="0" fontId="1" fillId="0" borderId="17" xfId="0" applyFont="1" applyBorder="1" applyAlignment="1">
      <alignment horizontal="center" vertical="center" textRotation="90"/>
    </xf>
    <xf numFmtId="0" fontId="10" fillId="0" borderId="20" xfId="0" applyFont="1" applyBorder="1" applyAlignment="1">
      <alignment horizontal="center" vertical="center"/>
    </xf>
    <xf numFmtId="0" fontId="1" fillId="8" borderId="15" xfId="0" applyFont="1" applyFill="1" applyBorder="1" applyAlignment="1">
      <alignment horizontal="left" vertical="top" textRotation="90"/>
    </xf>
    <xf numFmtId="0" fontId="3" fillId="0" borderId="0" xfId="0" applyFont="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7" fillId="0" borderId="1" xfId="0" applyFont="1" applyBorder="1" applyAlignment="1">
      <alignment horizontal="center" vertical="center"/>
    </xf>
    <xf numFmtId="0" fontId="7" fillId="0" borderId="20" xfId="0" applyFont="1" applyBorder="1" applyAlignment="1">
      <alignment horizontal="center" vertical="center"/>
    </xf>
    <xf numFmtId="0" fontId="1" fillId="11" borderId="15" xfId="0" applyFont="1" applyFill="1" applyBorder="1" applyAlignment="1">
      <alignment horizontal="center" vertical="center" textRotation="90" wrapText="1"/>
    </xf>
    <xf numFmtId="0" fontId="1" fillId="6" borderId="15" xfId="0" applyFont="1" applyFill="1" applyBorder="1" applyAlignment="1">
      <alignment horizontal="center" vertical="center" textRotation="90" wrapText="1"/>
    </xf>
    <xf numFmtId="0" fontId="1" fillId="7" borderId="15" xfId="0" applyFont="1" applyFill="1" applyBorder="1" applyAlignment="1">
      <alignment horizontal="center" vertical="center" textRotation="90" wrapText="1"/>
    </xf>
    <xf numFmtId="0" fontId="1" fillId="0" borderId="16" xfId="0" applyFont="1" applyBorder="1" applyAlignment="1">
      <alignment horizontal="center" vertical="center" textRotation="90"/>
    </xf>
    <xf numFmtId="0" fontId="1" fillId="0" borderId="56" xfId="0" applyFont="1" applyBorder="1" applyAlignment="1">
      <alignment horizontal="center" vertical="center"/>
    </xf>
    <xf numFmtId="0" fontId="4" fillId="0" borderId="58" xfId="0" applyFont="1" applyBorder="1"/>
    <xf numFmtId="0" fontId="10" fillId="0" borderId="46" xfId="0" applyFont="1" applyBorder="1" applyAlignment="1">
      <alignment horizontal="center" vertical="center"/>
    </xf>
    <xf numFmtId="0" fontId="4" fillId="0" borderId="47" xfId="0" applyFont="1" applyBorder="1"/>
    <xf numFmtId="0" fontId="4" fillId="0" borderId="48" xfId="0" applyFont="1" applyBorder="1"/>
    <xf numFmtId="0" fontId="14" fillId="11" borderId="49" xfId="0" applyFont="1" applyFill="1" applyBorder="1" applyAlignment="1">
      <alignment horizontal="center" vertical="center" wrapText="1"/>
    </xf>
    <xf numFmtId="0" fontId="4" fillId="0" borderId="50" xfId="0" applyFont="1" applyBorder="1"/>
    <xf numFmtId="0" fontId="4" fillId="0" borderId="51" xfId="0" applyFont="1" applyBorder="1"/>
    <xf numFmtId="0" fontId="3" fillId="0" borderId="53" xfId="0" applyFont="1" applyBorder="1" applyAlignment="1">
      <alignment horizontal="center" vertical="center"/>
    </xf>
    <xf numFmtId="0" fontId="4" fillId="0" borderId="53" xfId="0" applyFont="1" applyBorder="1"/>
    <xf numFmtId="0" fontId="4" fillId="0" borderId="54" xfId="0" applyFont="1" applyBorder="1"/>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1" fillId="11" borderId="60" xfId="0" applyFont="1" applyFill="1" applyBorder="1" applyAlignment="1">
      <alignment horizontal="center" vertical="center" wrapText="1"/>
    </xf>
    <xf numFmtId="0" fontId="4" fillId="0" borderId="61" xfId="0" applyFont="1" applyBorder="1"/>
    <xf numFmtId="0" fontId="4" fillId="0" borderId="62" xfId="0" applyFont="1" applyBorder="1"/>
    <xf numFmtId="0" fontId="3" fillId="0" borderId="52" xfId="0" applyFont="1" applyBorder="1" applyAlignment="1">
      <alignment horizontal="center" vertical="center"/>
    </xf>
    <xf numFmtId="0" fontId="4" fillId="0" borderId="57" xfId="0" applyFont="1" applyBorder="1"/>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1" fillId="0" borderId="55" xfId="0" applyFont="1" applyBorder="1" applyAlignment="1">
      <alignment horizontal="center" vertical="center"/>
    </xf>
    <xf numFmtId="0" fontId="1" fillId="4" borderId="49" xfId="0" applyFont="1" applyFill="1" applyBorder="1" applyAlignment="1">
      <alignment horizontal="center" vertical="center" wrapText="1"/>
    </xf>
    <xf numFmtId="0" fontId="4" fillId="0" borderId="63" xfId="0" applyFont="1" applyBorder="1"/>
    <xf numFmtId="0" fontId="12" fillId="11" borderId="49" xfId="0" applyFont="1" applyFill="1" applyBorder="1" applyAlignment="1">
      <alignment horizontal="center" vertical="center" wrapText="1"/>
    </xf>
    <xf numFmtId="0" fontId="1" fillId="0" borderId="55" xfId="0" applyFont="1" applyBorder="1" applyAlignment="1">
      <alignment horizontal="center"/>
    </xf>
    <xf numFmtId="0" fontId="14" fillId="0" borderId="56" xfId="0" applyFont="1" applyBorder="1" applyAlignment="1">
      <alignment horizontal="center" vertical="center"/>
    </xf>
    <xf numFmtId="0" fontId="1" fillId="0" borderId="53" xfId="0" applyFont="1" applyBorder="1" applyAlignment="1">
      <alignment horizontal="center"/>
    </xf>
    <xf numFmtId="0" fontId="1" fillId="15" borderId="7" xfId="0" applyFont="1" applyFill="1" applyBorder="1" applyAlignment="1">
      <alignment horizontal="center" vertical="center" wrapText="1"/>
    </xf>
    <xf numFmtId="0" fontId="1" fillId="0" borderId="64" xfId="0" applyFont="1" applyBorder="1" applyAlignment="1">
      <alignment horizontal="center" vertical="center"/>
    </xf>
    <xf numFmtId="0" fontId="1" fillId="0" borderId="21" xfId="0" applyFont="1" applyBorder="1" applyAlignment="1">
      <alignment horizontal="center" vertical="center"/>
    </xf>
    <xf numFmtId="0" fontId="1" fillId="0" borderId="5" xfId="0" applyFont="1" applyBorder="1" applyAlignment="1">
      <alignment horizontal="center"/>
    </xf>
    <xf numFmtId="0" fontId="3" fillId="5" borderId="37" xfId="0" applyFont="1" applyFill="1" applyBorder="1" applyAlignment="1">
      <alignment horizontal="center"/>
    </xf>
    <xf numFmtId="0" fontId="1" fillId="0" borderId="21" xfId="0" applyFont="1" applyBorder="1" applyAlignment="1">
      <alignment horizontal="center"/>
    </xf>
    <xf numFmtId="0" fontId="14" fillId="0" borderId="65" xfId="0" applyFont="1" applyBorder="1" applyAlignment="1">
      <alignment horizontal="center" vertical="center"/>
    </xf>
    <xf numFmtId="0" fontId="9" fillId="4" borderId="7" xfId="0" applyFont="1" applyFill="1" applyBorder="1" applyAlignment="1">
      <alignment horizontal="center" vertical="center"/>
    </xf>
    <xf numFmtId="0" fontId="1" fillId="4" borderId="7" xfId="0" applyFont="1" applyFill="1" applyBorder="1" applyAlignment="1">
      <alignment horizontal="center" vertical="center" wrapText="1"/>
    </xf>
    <xf numFmtId="0" fontId="1" fillId="11" borderId="12" xfId="0" applyFont="1" applyFill="1" applyBorder="1" applyAlignment="1">
      <alignment horizontal="center"/>
    </xf>
    <xf numFmtId="0" fontId="1" fillId="11" borderId="29" xfId="0" applyFont="1" applyFill="1" applyBorder="1" applyAlignment="1">
      <alignment horizontal="center"/>
    </xf>
    <xf numFmtId="0" fontId="4" fillId="0" borderId="6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7.png"/><Relationship Id="rId1" Type="http://schemas.openxmlformats.org/officeDocument/2006/relationships/image" Target="../media/image6.png"/><Relationship Id="rId5" Type="http://schemas.openxmlformats.org/officeDocument/2006/relationships/image" Target="../media/image4.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3295650</xdr:colOff>
      <xdr:row>1</xdr:row>
      <xdr:rowOff>123825</xdr:rowOff>
    </xdr:from>
    <xdr:ext cx="257175" cy="409575"/>
    <xdr:sp macro="" textlink="">
      <xdr:nvSpPr>
        <xdr:cNvPr id="3" name="Shape 3">
          <a:extLst>
            <a:ext uri="{FF2B5EF4-FFF2-40B4-BE49-F238E27FC236}">
              <a16:creationId xmlns:a16="http://schemas.microsoft.com/office/drawing/2014/main" id="{00000000-0008-0000-0000-000003000000}"/>
            </a:ext>
          </a:extLst>
        </xdr:cNvPr>
        <xdr:cNvSpPr/>
      </xdr:nvSpPr>
      <xdr:spPr>
        <a:xfrm>
          <a:off x="5222175" y="3579975"/>
          <a:ext cx="24765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3295650</xdr:colOff>
      <xdr:row>1</xdr:row>
      <xdr:rowOff>123825</xdr:rowOff>
    </xdr:from>
    <xdr:ext cx="257175" cy="409575"/>
    <xdr:sp macro="" textlink="">
      <xdr:nvSpPr>
        <xdr:cNvPr id="2" name="Shape 3">
          <a:extLst>
            <a:ext uri="{FF2B5EF4-FFF2-40B4-BE49-F238E27FC236}">
              <a16:creationId xmlns:a16="http://schemas.microsoft.com/office/drawing/2014/main" id="{00000000-0008-0000-0000-000002000000}"/>
            </a:ext>
          </a:extLst>
        </xdr:cNvPr>
        <xdr:cNvSpPr/>
      </xdr:nvSpPr>
      <xdr:spPr>
        <a:xfrm>
          <a:off x="5222175" y="3579975"/>
          <a:ext cx="24765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266700</xdr:colOff>
      <xdr:row>1</xdr:row>
      <xdr:rowOff>171450</xdr:rowOff>
    </xdr:from>
    <xdr:ext cx="257175" cy="476250"/>
    <xdr:sp macro="" textlink="">
      <xdr:nvSpPr>
        <xdr:cNvPr id="4" name="Shape 4">
          <a:extLst>
            <a:ext uri="{FF2B5EF4-FFF2-40B4-BE49-F238E27FC236}">
              <a16:creationId xmlns:a16="http://schemas.microsoft.com/office/drawing/2014/main" id="{00000000-0008-0000-0000-000004000000}"/>
            </a:ext>
          </a:extLst>
        </xdr:cNvPr>
        <xdr:cNvSpPr/>
      </xdr:nvSpPr>
      <xdr:spPr>
        <a:xfrm>
          <a:off x="5222175" y="3546638"/>
          <a:ext cx="247650" cy="4667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3295650</xdr:colOff>
      <xdr:row>1</xdr:row>
      <xdr:rowOff>123825</xdr:rowOff>
    </xdr:from>
    <xdr:ext cx="257175" cy="409575"/>
    <xdr:sp macro="" textlink="">
      <xdr:nvSpPr>
        <xdr:cNvPr id="5" name="Shape 3">
          <a:extLst>
            <a:ext uri="{FF2B5EF4-FFF2-40B4-BE49-F238E27FC236}">
              <a16:creationId xmlns:a16="http://schemas.microsoft.com/office/drawing/2014/main" id="{00000000-0008-0000-0000-000005000000}"/>
            </a:ext>
          </a:extLst>
        </xdr:cNvPr>
        <xdr:cNvSpPr/>
      </xdr:nvSpPr>
      <xdr:spPr>
        <a:xfrm>
          <a:off x="5222175" y="3579975"/>
          <a:ext cx="24765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266700</xdr:colOff>
      <xdr:row>1</xdr:row>
      <xdr:rowOff>171450</xdr:rowOff>
    </xdr:from>
    <xdr:ext cx="257175" cy="476250"/>
    <xdr:sp macro="" textlink="">
      <xdr:nvSpPr>
        <xdr:cNvPr id="6" name="Shape 4">
          <a:extLst>
            <a:ext uri="{FF2B5EF4-FFF2-40B4-BE49-F238E27FC236}">
              <a16:creationId xmlns:a16="http://schemas.microsoft.com/office/drawing/2014/main" id="{00000000-0008-0000-0000-000006000000}"/>
            </a:ext>
          </a:extLst>
        </xdr:cNvPr>
        <xdr:cNvSpPr/>
      </xdr:nvSpPr>
      <xdr:spPr>
        <a:xfrm>
          <a:off x="5222175" y="3546638"/>
          <a:ext cx="247650" cy="4667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2524125</xdr:colOff>
      <xdr:row>0</xdr:row>
      <xdr:rowOff>95250</xdr:rowOff>
    </xdr:from>
    <xdr:ext cx="4333875" cy="609600"/>
    <xdr:sp macro="" textlink="">
      <xdr:nvSpPr>
        <xdr:cNvPr id="7" name="Shape 5">
          <a:extLst>
            <a:ext uri="{FF2B5EF4-FFF2-40B4-BE49-F238E27FC236}">
              <a16:creationId xmlns:a16="http://schemas.microsoft.com/office/drawing/2014/main" id="{00000000-0008-0000-0000-000007000000}"/>
            </a:ext>
          </a:extLst>
        </xdr:cNvPr>
        <xdr:cNvSpPr/>
      </xdr:nvSpPr>
      <xdr:spPr>
        <a:xfrm>
          <a:off x="3183825" y="3479963"/>
          <a:ext cx="4324350" cy="6000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2000"/>
            <a:buFont typeface="Arial"/>
            <a:buNone/>
          </a:pPr>
          <a:endParaRPr sz="1700">
            <a:solidFill>
              <a:schemeClr val="accent2"/>
            </a:solidFill>
          </a:endParaRPr>
        </a:p>
      </xdr:txBody>
    </xdr:sp>
    <xdr:clientData fLocksWithSheet="0"/>
  </xdr:oneCellAnchor>
  <xdr:oneCellAnchor>
    <xdr:from>
      <xdr:col>0</xdr:col>
      <xdr:colOff>2543175</xdr:colOff>
      <xdr:row>0</xdr:row>
      <xdr:rowOff>0</xdr:rowOff>
    </xdr:from>
    <xdr:ext cx="3390900" cy="1057275"/>
    <xdr:sp macro="" textlink="">
      <xdr:nvSpPr>
        <xdr:cNvPr id="8" name="Shape 6">
          <a:extLst>
            <a:ext uri="{FF2B5EF4-FFF2-40B4-BE49-F238E27FC236}">
              <a16:creationId xmlns:a16="http://schemas.microsoft.com/office/drawing/2014/main" id="{00000000-0008-0000-0000-000008000000}"/>
            </a:ext>
          </a:extLst>
        </xdr:cNvPr>
        <xdr:cNvSpPr txBox="1"/>
      </xdr:nvSpPr>
      <xdr:spPr>
        <a:xfrm>
          <a:off x="3655313" y="3256125"/>
          <a:ext cx="3381375" cy="1047750"/>
        </a:xfrm>
        <a:prstGeom prst="rect">
          <a:avLst/>
        </a:prstGeom>
        <a:noFill/>
        <a:ln>
          <a:noFill/>
        </a:ln>
      </xdr:spPr>
      <xdr:txBody>
        <a:bodyPr spcFirstLastPara="1" wrap="square" lIns="91425" tIns="91425" rIns="91425" bIns="91425" anchor="t" anchorCtr="0">
          <a:noAutofit/>
        </a:bodyPr>
        <a:lstStyle/>
        <a:p>
          <a:pPr marL="0" lvl="0" indent="0" algn="ctr" rtl="0">
            <a:spcBef>
              <a:spcPts val="0"/>
            </a:spcBef>
            <a:spcAft>
              <a:spcPts val="0"/>
            </a:spcAft>
            <a:buClr>
              <a:srgbClr val="CC4125"/>
            </a:buClr>
            <a:buSzPts val="2000"/>
            <a:buFont typeface="Arial"/>
            <a:buNone/>
          </a:pPr>
          <a:r>
            <a:rPr lang="en-US" sz="2000" b="1">
              <a:solidFill>
                <a:srgbClr val="CC4125"/>
              </a:solidFill>
            </a:rPr>
            <a:t> </a:t>
          </a:r>
          <a:endParaRPr sz="1400">
            <a:solidFill>
              <a:srgbClr val="CC4125"/>
            </a:solidFill>
          </a:endParaRPr>
        </a:p>
      </xdr:txBody>
    </xdr:sp>
    <xdr:clientData fLocksWithSheet="0"/>
  </xdr:oneCellAnchor>
  <xdr:oneCellAnchor>
    <xdr:from>
      <xdr:col>0</xdr:col>
      <xdr:colOff>3314700</xdr:colOff>
      <xdr:row>0</xdr:row>
      <xdr:rowOff>142875</xdr:rowOff>
    </xdr:from>
    <xdr:ext cx="238125" cy="390525"/>
    <xdr:sp macro="" textlink="">
      <xdr:nvSpPr>
        <xdr:cNvPr id="9" name="Shape 7">
          <a:extLst>
            <a:ext uri="{FF2B5EF4-FFF2-40B4-BE49-F238E27FC236}">
              <a16:creationId xmlns:a16="http://schemas.microsoft.com/office/drawing/2014/main" id="{00000000-0008-0000-0000-000009000000}"/>
            </a:ext>
          </a:extLst>
        </xdr:cNvPr>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3314700</xdr:colOff>
      <xdr:row>0</xdr:row>
      <xdr:rowOff>142875</xdr:rowOff>
    </xdr:from>
    <xdr:ext cx="238125" cy="390525"/>
    <xdr:sp macro="" textlink="">
      <xdr:nvSpPr>
        <xdr:cNvPr id="10" name="Shape 7">
          <a:extLst>
            <a:ext uri="{FF2B5EF4-FFF2-40B4-BE49-F238E27FC236}">
              <a16:creationId xmlns:a16="http://schemas.microsoft.com/office/drawing/2014/main" id="{00000000-0008-0000-0000-00000A000000}"/>
            </a:ext>
          </a:extLst>
        </xdr:cNvPr>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285750</xdr:colOff>
      <xdr:row>0</xdr:row>
      <xdr:rowOff>190500</xdr:rowOff>
    </xdr:from>
    <xdr:ext cx="238125" cy="457200"/>
    <xdr:sp macro="" textlink="">
      <xdr:nvSpPr>
        <xdr:cNvPr id="11" name="Shape 8">
          <a:extLst>
            <a:ext uri="{FF2B5EF4-FFF2-40B4-BE49-F238E27FC236}">
              <a16:creationId xmlns:a16="http://schemas.microsoft.com/office/drawing/2014/main" id="{00000000-0008-0000-0000-00000B000000}"/>
            </a:ext>
          </a:extLst>
        </xdr:cNvPr>
        <xdr:cNvSpPr/>
      </xdr:nvSpPr>
      <xdr:spPr>
        <a:xfrm>
          <a:off x="5231700" y="3556163"/>
          <a:ext cx="228600" cy="4476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0</xdr:colOff>
      <xdr:row>0</xdr:row>
      <xdr:rowOff>0</xdr:rowOff>
    </xdr:from>
    <xdr:ext cx="5324475" cy="895350"/>
    <xdr:sp macro="" textlink="">
      <xdr:nvSpPr>
        <xdr:cNvPr id="12" name="Shape 9">
          <a:extLst>
            <a:ext uri="{FF2B5EF4-FFF2-40B4-BE49-F238E27FC236}">
              <a16:creationId xmlns:a16="http://schemas.microsoft.com/office/drawing/2014/main" id="{00000000-0008-0000-0000-00000C000000}"/>
            </a:ext>
          </a:extLst>
        </xdr:cNvPr>
        <xdr:cNvSpPr/>
      </xdr:nvSpPr>
      <xdr:spPr>
        <a:xfrm>
          <a:off x="2688525" y="3337088"/>
          <a:ext cx="5314950" cy="8858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800"/>
            <a:buFont typeface="Arial"/>
            <a:buNone/>
          </a:pPr>
          <a:endParaRPr sz="1800">
            <a:solidFill>
              <a:schemeClr val="accent2"/>
            </a:solidFill>
          </a:endParaRPr>
        </a:p>
      </xdr:txBody>
    </xdr:sp>
    <xdr:clientData fLocksWithSheet="0"/>
  </xdr:oneCellAnchor>
  <xdr:oneCellAnchor>
    <xdr:from>
      <xdr:col>0</xdr:col>
      <xdr:colOff>3314700</xdr:colOff>
      <xdr:row>0</xdr:row>
      <xdr:rowOff>142875</xdr:rowOff>
    </xdr:from>
    <xdr:ext cx="238125" cy="390525"/>
    <xdr:sp macro="" textlink="">
      <xdr:nvSpPr>
        <xdr:cNvPr id="13" name="Shape 7">
          <a:extLst>
            <a:ext uri="{FF2B5EF4-FFF2-40B4-BE49-F238E27FC236}">
              <a16:creationId xmlns:a16="http://schemas.microsoft.com/office/drawing/2014/main" id="{00000000-0008-0000-0000-00000D000000}"/>
            </a:ext>
          </a:extLst>
        </xdr:cNvPr>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285750</xdr:colOff>
      <xdr:row>0</xdr:row>
      <xdr:rowOff>190500</xdr:rowOff>
    </xdr:from>
    <xdr:ext cx="238125" cy="457200"/>
    <xdr:sp macro="" textlink="">
      <xdr:nvSpPr>
        <xdr:cNvPr id="14" name="Shape 8">
          <a:extLst>
            <a:ext uri="{FF2B5EF4-FFF2-40B4-BE49-F238E27FC236}">
              <a16:creationId xmlns:a16="http://schemas.microsoft.com/office/drawing/2014/main" id="{00000000-0008-0000-0000-00000E000000}"/>
            </a:ext>
          </a:extLst>
        </xdr:cNvPr>
        <xdr:cNvSpPr/>
      </xdr:nvSpPr>
      <xdr:spPr>
        <a:xfrm>
          <a:off x="5231700" y="3556163"/>
          <a:ext cx="228600" cy="4476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0</xdr:colOff>
      <xdr:row>0</xdr:row>
      <xdr:rowOff>0</xdr:rowOff>
    </xdr:from>
    <xdr:ext cx="6419850" cy="1152525"/>
    <xdr:sp macro="" textlink="">
      <xdr:nvSpPr>
        <xdr:cNvPr id="15" name="Shape 10">
          <a:extLst>
            <a:ext uri="{FF2B5EF4-FFF2-40B4-BE49-F238E27FC236}">
              <a16:creationId xmlns:a16="http://schemas.microsoft.com/office/drawing/2014/main" id="{00000000-0008-0000-0000-00000F000000}"/>
            </a:ext>
          </a:extLst>
        </xdr:cNvPr>
        <xdr:cNvSpPr/>
      </xdr:nvSpPr>
      <xdr:spPr>
        <a:xfrm>
          <a:off x="2140838" y="3208500"/>
          <a:ext cx="6410325" cy="1143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1800"/>
            <a:buFont typeface="Arial"/>
            <a:buNone/>
          </a:pPr>
          <a:endParaRPr sz="1400"/>
        </a:p>
      </xdr:txBody>
    </xdr:sp>
    <xdr:clientData fLocksWithSheet="0"/>
  </xdr:oneCellAnchor>
  <xdr:oneCellAnchor>
    <xdr:from>
      <xdr:col>0</xdr:col>
      <xdr:colOff>2476500</xdr:colOff>
      <xdr:row>0</xdr:row>
      <xdr:rowOff>95250</xdr:rowOff>
    </xdr:from>
    <xdr:ext cx="5257800" cy="1162050"/>
    <xdr:sp macro="" textlink="">
      <xdr:nvSpPr>
        <xdr:cNvPr id="16" name="Shape 11">
          <a:extLst>
            <a:ext uri="{FF2B5EF4-FFF2-40B4-BE49-F238E27FC236}">
              <a16:creationId xmlns:a16="http://schemas.microsoft.com/office/drawing/2014/main" id="{00000000-0008-0000-0000-000010000000}"/>
            </a:ext>
          </a:extLst>
        </xdr:cNvPr>
        <xdr:cNvSpPr/>
      </xdr:nvSpPr>
      <xdr:spPr>
        <a:xfrm>
          <a:off x="2721863" y="3203738"/>
          <a:ext cx="5248275" cy="1152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2000"/>
            <a:buFont typeface="Arial"/>
            <a:buNone/>
          </a:pPr>
          <a:endParaRPr sz="1800" b="1" cap="none">
            <a:solidFill>
              <a:schemeClr val="accent2"/>
            </a:solidFill>
          </a:endParaRPr>
        </a:p>
        <a:p>
          <a:pPr marL="0" lvl="0" indent="0" algn="ctr" rtl="0">
            <a:spcBef>
              <a:spcPts val="0"/>
            </a:spcBef>
            <a:spcAft>
              <a:spcPts val="0"/>
            </a:spcAft>
            <a:buClr>
              <a:srgbClr val="E5B8B7"/>
            </a:buClr>
            <a:buSzPts val="1800"/>
            <a:buFont typeface="Arial"/>
            <a:buNone/>
          </a:pPr>
          <a:endParaRPr sz="1400"/>
        </a:p>
      </xdr:txBody>
    </xdr:sp>
    <xdr:clientData fLocksWithSheet="0"/>
  </xdr:oneCellAnchor>
  <xdr:oneCellAnchor>
    <xdr:from>
      <xdr:col>0</xdr:col>
      <xdr:colOff>3295650</xdr:colOff>
      <xdr:row>1</xdr:row>
      <xdr:rowOff>123825</xdr:rowOff>
    </xdr:from>
    <xdr:ext cx="257175" cy="409575"/>
    <xdr:sp macro="" textlink="">
      <xdr:nvSpPr>
        <xdr:cNvPr id="17" name="Shape 3">
          <a:extLst>
            <a:ext uri="{FF2B5EF4-FFF2-40B4-BE49-F238E27FC236}">
              <a16:creationId xmlns:a16="http://schemas.microsoft.com/office/drawing/2014/main" id="{00000000-0008-0000-0000-000011000000}"/>
            </a:ext>
          </a:extLst>
        </xdr:cNvPr>
        <xdr:cNvSpPr/>
      </xdr:nvSpPr>
      <xdr:spPr>
        <a:xfrm>
          <a:off x="5222175" y="3579975"/>
          <a:ext cx="24765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3295650</xdr:colOff>
      <xdr:row>1</xdr:row>
      <xdr:rowOff>123825</xdr:rowOff>
    </xdr:from>
    <xdr:ext cx="257175" cy="409575"/>
    <xdr:sp macro="" textlink="">
      <xdr:nvSpPr>
        <xdr:cNvPr id="18" name="Shape 3">
          <a:extLst>
            <a:ext uri="{FF2B5EF4-FFF2-40B4-BE49-F238E27FC236}">
              <a16:creationId xmlns:a16="http://schemas.microsoft.com/office/drawing/2014/main" id="{00000000-0008-0000-0000-000012000000}"/>
            </a:ext>
          </a:extLst>
        </xdr:cNvPr>
        <xdr:cNvSpPr/>
      </xdr:nvSpPr>
      <xdr:spPr>
        <a:xfrm>
          <a:off x="5222175" y="3579975"/>
          <a:ext cx="24765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3295650</xdr:colOff>
      <xdr:row>1</xdr:row>
      <xdr:rowOff>123825</xdr:rowOff>
    </xdr:from>
    <xdr:ext cx="257175" cy="409575"/>
    <xdr:sp macro="" textlink="">
      <xdr:nvSpPr>
        <xdr:cNvPr id="19" name="Shape 3">
          <a:extLst>
            <a:ext uri="{FF2B5EF4-FFF2-40B4-BE49-F238E27FC236}">
              <a16:creationId xmlns:a16="http://schemas.microsoft.com/office/drawing/2014/main" id="{00000000-0008-0000-0000-000013000000}"/>
            </a:ext>
          </a:extLst>
        </xdr:cNvPr>
        <xdr:cNvSpPr/>
      </xdr:nvSpPr>
      <xdr:spPr>
        <a:xfrm>
          <a:off x="5222175" y="3579975"/>
          <a:ext cx="24765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3295650</xdr:colOff>
      <xdr:row>1</xdr:row>
      <xdr:rowOff>123825</xdr:rowOff>
    </xdr:from>
    <xdr:ext cx="257175" cy="409575"/>
    <xdr:sp macro="" textlink="">
      <xdr:nvSpPr>
        <xdr:cNvPr id="20" name="Shape 3">
          <a:extLst>
            <a:ext uri="{FF2B5EF4-FFF2-40B4-BE49-F238E27FC236}">
              <a16:creationId xmlns:a16="http://schemas.microsoft.com/office/drawing/2014/main" id="{00000000-0008-0000-0000-000014000000}"/>
            </a:ext>
          </a:extLst>
        </xdr:cNvPr>
        <xdr:cNvSpPr/>
      </xdr:nvSpPr>
      <xdr:spPr>
        <a:xfrm>
          <a:off x="5222175" y="3579975"/>
          <a:ext cx="24765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3295650</xdr:colOff>
      <xdr:row>1</xdr:row>
      <xdr:rowOff>123825</xdr:rowOff>
    </xdr:from>
    <xdr:ext cx="257175" cy="409575"/>
    <xdr:sp macro="" textlink="">
      <xdr:nvSpPr>
        <xdr:cNvPr id="21" name="Shape 3">
          <a:extLst>
            <a:ext uri="{FF2B5EF4-FFF2-40B4-BE49-F238E27FC236}">
              <a16:creationId xmlns:a16="http://schemas.microsoft.com/office/drawing/2014/main" id="{00000000-0008-0000-0000-000015000000}"/>
            </a:ext>
          </a:extLst>
        </xdr:cNvPr>
        <xdr:cNvSpPr/>
      </xdr:nvSpPr>
      <xdr:spPr>
        <a:xfrm>
          <a:off x="5222175" y="3579975"/>
          <a:ext cx="24765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266700</xdr:colOff>
      <xdr:row>1</xdr:row>
      <xdr:rowOff>171450</xdr:rowOff>
    </xdr:from>
    <xdr:ext cx="257175" cy="476250"/>
    <xdr:sp macro="" textlink="">
      <xdr:nvSpPr>
        <xdr:cNvPr id="22" name="Shape 4">
          <a:extLst>
            <a:ext uri="{FF2B5EF4-FFF2-40B4-BE49-F238E27FC236}">
              <a16:creationId xmlns:a16="http://schemas.microsoft.com/office/drawing/2014/main" id="{00000000-0008-0000-0000-000016000000}"/>
            </a:ext>
          </a:extLst>
        </xdr:cNvPr>
        <xdr:cNvSpPr/>
      </xdr:nvSpPr>
      <xdr:spPr>
        <a:xfrm>
          <a:off x="5222175" y="3546638"/>
          <a:ext cx="247650" cy="4667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3295650</xdr:colOff>
      <xdr:row>1</xdr:row>
      <xdr:rowOff>123825</xdr:rowOff>
    </xdr:from>
    <xdr:ext cx="257175" cy="409575"/>
    <xdr:sp macro="" textlink="">
      <xdr:nvSpPr>
        <xdr:cNvPr id="23" name="Shape 3">
          <a:extLst>
            <a:ext uri="{FF2B5EF4-FFF2-40B4-BE49-F238E27FC236}">
              <a16:creationId xmlns:a16="http://schemas.microsoft.com/office/drawing/2014/main" id="{00000000-0008-0000-0000-000017000000}"/>
            </a:ext>
          </a:extLst>
        </xdr:cNvPr>
        <xdr:cNvSpPr/>
      </xdr:nvSpPr>
      <xdr:spPr>
        <a:xfrm>
          <a:off x="5222175" y="3579975"/>
          <a:ext cx="24765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266700</xdr:colOff>
      <xdr:row>1</xdr:row>
      <xdr:rowOff>171450</xdr:rowOff>
    </xdr:from>
    <xdr:ext cx="257175" cy="476250"/>
    <xdr:sp macro="" textlink="">
      <xdr:nvSpPr>
        <xdr:cNvPr id="24" name="Shape 4">
          <a:extLst>
            <a:ext uri="{FF2B5EF4-FFF2-40B4-BE49-F238E27FC236}">
              <a16:creationId xmlns:a16="http://schemas.microsoft.com/office/drawing/2014/main" id="{00000000-0008-0000-0000-000018000000}"/>
            </a:ext>
          </a:extLst>
        </xdr:cNvPr>
        <xdr:cNvSpPr/>
      </xdr:nvSpPr>
      <xdr:spPr>
        <a:xfrm>
          <a:off x="5222175" y="3546638"/>
          <a:ext cx="247650" cy="4667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2524125</xdr:colOff>
      <xdr:row>0</xdr:row>
      <xdr:rowOff>95250</xdr:rowOff>
    </xdr:from>
    <xdr:ext cx="4333875" cy="609600"/>
    <xdr:sp macro="" textlink="">
      <xdr:nvSpPr>
        <xdr:cNvPr id="25" name="Shape 5">
          <a:extLst>
            <a:ext uri="{FF2B5EF4-FFF2-40B4-BE49-F238E27FC236}">
              <a16:creationId xmlns:a16="http://schemas.microsoft.com/office/drawing/2014/main" id="{00000000-0008-0000-0000-000019000000}"/>
            </a:ext>
          </a:extLst>
        </xdr:cNvPr>
        <xdr:cNvSpPr/>
      </xdr:nvSpPr>
      <xdr:spPr>
        <a:xfrm>
          <a:off x="3183825" y="3479963"/>
          <a:ext cx="4324350" cy="6000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2000"/>
            <a:buFont typeface="Arial"/>
            <a:buNone/>
          </a:pPr>
          <a:endParaRPr sz="1700">
            <a:solidFill>
              <a:schemeClr val="accent2"/>
            </a:solidFill>
          </a:endParaRPr>
        </a:p>
      </xdr:txBody>
    </xdr:sp>
    <xdr:clientData fLocksWithSheet="0"/>
  </xdr:oneCellAnchor>
  <xdr:oneCellAnchor>
    <xdr:from>
      <xdr:col>0</xdr:col>
      <xdr:colOff>2543175</xdr:colOff>
      <xdr:row>0</xdr:row>
      <xdr:rowOff>0</xdr:rowOff>
    </xdr:from>
    <xdr:ext cx="3390900" cy="1057275"/>
    <xdr:sp macro="" textlink="">
      <xdr:nvSpPr>
        <xdr:cNvPr id="26" name="Shape 12">
          <a:extLst>
            <a:ext uri="{FF2B5EF4-FFF2-40B4-BE49-F238E27FC236}">
              <a16:creationId xmlns:a16="http://schemas.microsoft.com/office/drawing/2014/main" id="{00000000-0008-0000-0000-00001A000000}"/>
            </a:ext>
          </a:extLst>
        </xdr:cNvPr>
        <xdr:cNvSpPr txBox="1"/>
      </xdr:nvSpPr>
      <xdr:spPr>
        <a:xfrm>
          <a:off x="3655313" y="3256125"/>
          <a:ext cx="3381375" cy="1047750"/>
        </a:xfrm>
        <a:prstGeom prst="rect">
          <a:avLst/>
        </a:prstGeom>
        <a:noFill/>
        <a:ln>
          <a:noFill/>
        </a:ln>
      </xdr:spPr>
      <xdr:txBody>
        <a:bodyPr spcFirstLastPara="1" wrap="square" lIns="91425" tIns="91425" rIns="91425" bIns="91425" anchor="t" anchorCtr="0">
          <a:noAutofit/>
        </a:bodyPr>
        <a:lstStyle/>
        <a:p>
          <a:pPr marL="0" lvl="0" indent="0" algn="ctr" rtl="0">
            <a:spcBef>
              <a:spcPts val="0"/>
            </a:spcBef>
            <a:spcAft>
              <a:spcPts val="0"/>
            </a:spcAft>
            <a:buClr>
              <a:srgbClr val="CC4125"/>
            </a:buClr>
            <a:buSzPts val="2000"/>
            <a:buFont typeface="Arial"/>
            <a:buNone/>
          </a:pPr>
          <a:r>
            <a:rPr lang="en-US" sz="2000" b="1">
              <a:solidFill>
                <a:srgbClr val="CC4125"/>
              </a:solidFill>
            </a:rPr>
            <a:t> </a:t>
          </a:r>
          <a:endParaRPr sz="1400">
            <a:solidFill>
              <a:srgbClr val="CC4125"/>
            </a:solidFill>
          </a:endParaRPr>
        </a:p>
      </xdr:txBody>
    </xdr:sp>
    <xdr:clientData fLocksWithSheet="0"/>
  </xdr:oneCellAnchor>
  <xdr:oneCellAnchor>
    <xdr:from>
      <xdr:col>0</xdr:col>
      <xdr:colOff>3314700</xdr:colOff>
      <xdr:row>0</xdr:row>
      <xdr:rowOff>142875</xdr:rowOff>
    </xdr:from>
    <xdr:ext cx="238125" cy="390525"/>
    <xdr:sp macro="" textlink="">
      <xdr:nvSpPr>
        <xdr:cNvPr id="27" name="Shape 7">
          <a:extLst>
            <a:ext uri="{FF2B5EF4-FFF2-40B4-BE49-F238E27FC236}">
              <a16:creationId xmlns:a16="http://schemas.microsoft.com/office/drawing/2014/main" id="{00000000-0008-0000-0000-00001B000000}"/>
            </a:ext>
          </a:extLst>
        </xdr:cNvPr>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3314700</xdr:colOff>
      <xdr:row>0</xdr:row>
      <xdr:rowOff>142875</xdr:rowOff>
    </xdr:from>
    <xdr:ext cx="238125" cy="390525"/>
    <xdr:sp macro="" textlink="">
      <xdr:nvSpPr>
        <xdr:cNvPr id="28" name="Shape 7">
          <a:extLst>
            <a:ext uri="{FF2B5EF4-FFF2-40B4-BE49-F238E27FC236}">
              <a16:creationId xmlns:a16="http://schemas.microsoft.com/office/drawing/2014/main" id="{00000000-0008-0000-0000-00001C000000}"/>
            </a:ext>
          </a:extLst>
        </xdr:cNvPr>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285750</xdr:colOff>
      <xdr:row>0</xdr:row>
      <xdr:rowOff>190500</xdr:rowOff>
    </xdr:from>
    <xdr:ext cx="238125" cy="457200"/>
    <xdr:sp macro="" textlink="">
      <xdr:nvSpPr>
        <xdr:cNvPr id="29" name="Shape 8">
          <a:extLst>
            <a:ext uri="{FF2B5EF4-FFF2-40B4-BE49-F238E27FC236}">
              <a16:creationId xmlns:a16="http://schemas.microsoft.com/office/drawing/2014/main" id="{00000000-0008-0000-0000-00001D000000}"/>
            </a:ext>
          </a:extLst>
        </xdr:cNvPr>
        <xdr:cNvSpPr/>
      </xdr:nvSpPr>
      <xdr:spPr>
        <a:xfrm>
          <a:off x="5231700" y="3556163"/>
          <a:ext cx="228600" cy="4476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3314700</xdr:colOff>
      <xdr:row>0</xdr:row>
      <xdr:rowOff>142875</xdr:rowOff>
    </xdr:from>
    <xdr:ext cx="238125" cy="390525"/>
    <xdr:sp macro="" textlink="">
      <xdr:nvSpPr>
        <xdr:cNvPr id="30" name="Shape 7">
          <a:extLst>
            <a:ext uri="{FF2B5EF4-FFF2-40B4-BE49-F238E27FC236}">
              <a16:creationId xmlns:a16="http://schemas.microsoft.com/office/drawing/2014/main" id="{00000000-0008-0000-0000-00001E000000}"/>
            </a:ext>
          </a:extLst>
        </xdr:cNvPr>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285750</xdr:colOff>
      <xdr:row>0</xdr:row>
      <xdr:rowOff>190500</xdr:rowOff>
    </xdr:from>
    <xdr:ext cx="238125" cy="457200"/>
    <xdr:sp macro="" textlink="">
      <xdr:nvSpPr>
        <xdr:cNvPr id="31" name="Shape 8">
          <a:extLst>
            <a:ext uri="{FF2B5EF4-FFF2-40B4-BE49-F238E27FC236}">
              <a16:creationId xmlns:a16="http://schemas.microsoft.com/office/drawing/2014/main" id="{00000000-0008-0000-0000-00001F000000}"/>
            </a:ext>
          </a:extLst>
        </xdr:cNvPr>
        <xdr:cNvSpPr/>
      </xdr:nvSpPr>
      <xdr:spPr>
        <a:xfrm>
          <a:off x="5231700" y="3556163"/>
          <a:ext cx="228600" cy="4476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2476500</xdr:colOff>
      <xdr:row>0</xdr:row>
      <xdr:rowOff>95250</xdr:rowOff>
    </xdr:from>
    <xdr:ext cx="5257800" cy="1162050"/>
    <xdr:sp macro="" textlink="">
      <xdr:nvSpPr>
        <xdr:cNvPr id="32" name="Shape 13">
          <a:extLst>
            <a:ext uri="{FF2B5EF4-FFF2-40B4-BE49-F238E27FC236}">
              <a16:creationId xmlns:a16="http://schemas.microsoft.com/office/drawing/2014/main" id="{00000000-0008-0000-0000-000020000000}"/>
            </a:ext>
          </a:extLst>
        </xdr:cNvPr>
        <xdr:cNvSpPr/>
      </xdr:nvSpPr>
      <xdr:spPr>
        <a:xfrm>
          <a:off x="2721863" y="3203738"/>
          <a:ext cx="5248275" cy="1152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2000"/>
            <a:buFont typeface="Arial"/>
            <a:buNone/>
          </a:pPr>
          <a:endParaRPr sz="1800" b="1" cap="none">
            <a:solidFill>
              <a:schemeClr val="accent2"/>
            </a:solidFill>
          </a:endParaRPr>
        </a:p>
        <a:p>
          <a:pPr marL="0" lvl="0" indent="0" algn="ctr" rtl="0">
            <a:spcBef>
              <a:spcPts val="0"/>
            </a:spcBef>
            <a:spcAft>
              <a:spcPts val="0"/>
            </a:spcAft>
            <a:buClr>
              <a:srgbClr val="E5B8B7"/>
            </a:buClr>
            <a:buSzPts val="1800"/>
            <a:buFont typeface="Arial"/>
            <a:buNone/>
          </a:pPr>
          <a:endParaRPr sz="1400"/>
        </a:p>
      </xdr:txBody>
    </xdr:sp>
    <xdr:clientData fLocksWithSheet="0"/>
  </xdr:oneCellAnchor>
  <xdr:oneCellAnchor>
    <xdr:from>
      <xdr:col>0</xdr:col>
      <xdr:colOff>3295650</xdr:colOff>
      <xdr:row>1</xdr:row>
      <xdr:rowOff>123825</xdr:rowOff>
    </xdr:from>
    <xdr:ext cx="257175" cy="409575"/>
    <xdr:sp macro="" textlink="">
      <xdr:nvSpPr>
        <xdr:cNvPr id="33" name="Shape 3">
          <a:extLst>
            <a:ext uri="{FF2B5EF4-FFF2-40B4-BE49-F238E27FC236}">
              <a16:creationId xmlns:a16="http://schemas.microsoft.com/office/drawing/2014/main" id="{00000000-0008-0000-0000-000021000000}"/>
            </a:ext>
          </a:extLst>
        </xdr:cNvPr>
        <xdr:cNvSpPr/>
      </xdr:nvSpPr>
      <xdr:spPr>
        <a:xfrm>
          <a:off x="5222175" y="3579975"/>
          <a:ext cx="24765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3295650</xdr:colOff>
      <xdr:row>1</xdr:row>
      <xdr:rowOff>123825</xdr:rowOff>
    </xdr:from>
    <xdr:ext cx="257175" cy="409575"/>
    <xdr:sp macro="" textlink="">
      <xdr:nvSpPr>
        <xdr:cNvPr id="34" name="Shape 3">
          <a:extLst>
            <a:ext uri="{FF2B5EF4-FFF2-40B4-BE49-F238E27FC236}">
              <a16:creationId xmlns:a16="http://schemas.microsoft.com/office/drawing/2014/main" id="{00000000-0008-0000-0000-000022000000}"/>
            </a:ext>
          </a:extLst>
        </xdr:cNvPr>
        <xdr:cNvSpPr/>
      </xdr:nvSpPr>
      <xdr:spPr>
        <a:xfrm>
          <a:off x="5222175" y="3579975"/>
          <a:ext cx="24765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3295650</xdr:colOff>
      <xdr:row>1</xdr:row>
      <xdr:rowOff>123825</xdr:rowOff>
    </xdr:from>
    <xdr:ext cx="257175" cy="409575"/>
    <xdr:sp macro="" textlink="">
      <xdr:nvSpPr>
        <xdr:cNvPr id="35" name="Shape 3">
          <a:extLst>
            <a:ext uri="{FF2B5EF4-FFF2-40B4-BE49-F238E27FC236}">
              <a16:creationId xmlns:a16="http://schemas.microsoft.com/office/drawing/2014/main" id="{00000000-0008-0000-0000-000023000000}"/>
            </a:ext>
          </a:extLst>
        </xdr:cNvPr>
        <xdr:cNvSpPr/>
      </xdr:nvSpPr>
      <xdr:spPr>
        <a:xfrm>
          <a:off x="5222175" y="3579975"/>
          <a:ext cx="24765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3286125</xdr:colOff>
      <xdr:row>1</xdr:row>
      <xdr:rowOff>114300</xdr:rowOff>
    </xdr:from>
    <xdr:ext cx="266700" cy="419100"/>
    <xdr:sp macro="" textlink="">
      <xdr:nvSpPr>
        <xdr:cNvPr id="36" name="Shape 14">
          <a:extLst>
            <a:ext uri="{FF2B5EF4-FFF2-40B4-BE49-F238E27FC236}">
              <a16:creationId xmlns:a16="http://schemas.microsoft.com/office/drawing/2014/main" id="{00000000-0008-0000-0000-000024000000}"/>
            </a:ext>
          </a:extLst>
        </xdr:cNvPr>
        <xdr:cNvSpPr/>
      </xdr:nvSpPr>
      <xdr:spPr>
        <a:xfrm>
          <a:off x="5217413" y="3575213"/>
          <a:ext cx="257175" cy="4095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3286125</xdr:colOff>
      <xdr:row>1</xdr:row>
      <xdr:rowOff>114300</xdr:rowOff>
    </xdr:from>
    <xdr:ext cx="266700" cy="419100"/>
    <xdr:sp macro="" textlink="">
      <xdr:nvSpPr>
        <xdr:cNvPr id="37" name="Shape 14">
          <a:extLst>
            <a:ext uri="{FF2B5EF4-FFF2-40B4-BE49-F238E27FC236}">
              <a16:creationId xmlns:a16="http://schemas.microsoft.com/office/drawing/2014/main" id="{00000000-0008-0000-0000-000025000000}"/>
            </a:ext>
          </a:extLst>
        </xdr:cNvPr>
        <xdr:cNvSpPr/>
      </xdr:nvSpPr>
      <xdr:spPr>
        <a:xfrm>
          <a:off x="5217413" y="3575213"/>
          <a:ext cx="257175" cy="4095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257175</xdr:colOff>
      <xdr:row>1</xdr:row>
      <xdr:rowOff>161925</xdr:rowOff>
    </xdr:from>
    <xdr:ext cx="266700" cy="485775"/>
    <xdr:sp macro="" textlink="">
      <xdr:nvSpPr>
        <xdr:cNvPr id="38" name="Shape 15">
          <a:extLst>
            <a:ext uri="{FF2B5EF4-FFF2-40B4-BE49-F238E27FC236}">
              <a16:creationId xmlns:a16="http://schemas.microsoft.com/office/drawing/2014/main" id="{00000000-0008-0000-0000-000026000000}"/>
            </a:ext>
          </a:extLst>
        </xdr:cNvPr>
        <xdr:cNvSpPr/>
      </xdr:nvSpPr>
      <xdr:spPr>
        <a:xfrm>
          <a:off x="5217413" y="3541875"/>
          <a:ext cx="257175" cy="4762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3286125</xdr:colOff>
      <xdr:row>1</xdr:row>
      <xdr:rowOff>114300</xdr:rowOff>
    </xdr:from>
    <xdr:ext cx="266700" cy="419100"/>
    <xdr:sp macro="" textlink="">
      <xdr:nvSpPr>
        <xdr:cNvPr id="39" name="Shape 14">
          <a:extLst>
            <a:ext uri="{FF2B5EF4-FFF2-40B4-BE49-F238E27FC236}">
              <a16:creationId xmlns:a16="http://schemas.microsoft.com/office/drawing/2014/main" id="{00000000-0008-0000-0000-000027000000}"/>
            </a:ext>
          </a:extLst>
        </xdr:cNvPr>
        <xdr:cNvSpPr/>
      </xdr:nvSpPr>
      <xdr:spPr>
        <a:xfrm>
          <a:off x="5217413" y="3575213"/>
          <a:ext cx="257175" cy="4095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257175</xdr:colOff>
      <xdr:row>1</xdr:row>
      <xdr:rowOff>161925</xdr:rowOff>
    </xdr:from>
    <xdr:ext cx="266700" cy="485775"/>
    <xdr:sp macro="" textlink="">
      <xdr:nvSpPr>
        <xdr:cNvPr id="40" name="Shape 15">
          <a:extLst>
            <a:ext uri="{FF2B5EF4-FFF2-40B4-BE49-F238E27FC236}">
              <a16:creationId xmlns:a16="http://schemas.microsoft.com/office/drawing/2014/main" id="{00000000-0008-0000-0000-000028000000}"/>
            </a:ext>
          </a:extLst>
        </xdr:cNvPr>
        <xdr:cNvSpPr/>
      </xdr:nvSpPr>
      <xdr:spPr>
        <a:xfrm>
          <a:off x="5217413" y="3541875"/>
          <a:ext cx="257175" cy="4762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2514600</xdr:colOff>
      <xdr:row>0</xdr:row>
      <xdr:rowOff>85725</xdr:rowOff>
    </xdr:from>
    <xdr:ext cx="4343400" cy="619125"/>
    <xdr:sp macro="" textlink="">
      <xdr:nvSpPr>
        <xdr:cNvPr id="41" name="Shape 16">
          <a:extLst>
            <a:ext uri="{FF2B5EF4-FFF2-40B4-BE49-F238E27FC236}">
              <a16:creationId xmlns:a16="http://schemas.microsoft.com/office/drawing/2014/main" id="{00000000-0008-0000-0000-000029000000}"/>
            </a:ext>
          </a:extLst>
        </xdr:cNvPr>
        <xdr:cNvSpPr/>
      </xdr:nvSpPr>
      <xdr:spPr>
        <a:xfrm>
          <a:off x="3179063" y="3475200"/>
          <a:ext cx="4333875" cy="6096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2000"/>
            <a:buFont typeface="Arial"/>
            <a:buNone/>
          </a:pPr>
          <a:endParaRPr sz="1700">
            <a:solidFill>
              <a:schemeClr val="accent2"/>
            </a:solidFill>
          </a:endParaRPr>
        </a:p>
      </xdr:txBody>
    </xdr:sp>
    <xdr:clientData fLocksWithSheet="0"/>
  </xdr:oneCellAnchor>
  <xdr:oneCellAnchor>
    <xdr:from>
      <xdr:col>0</xdr:col>
      <xdr:colOff>2533650</xdr:colOff>
      <xdr:row>0</xdr:row>
      <xdr:rowOff>0</xdr:rowOff>
    </xdr:from>
    <xdr:ext cx="3400425" cy="1066800"/>
    <xdr:sp macro="" textlink="">
      <xdr:nvSpPr>
        <xdr:cNvPr id="42" name="Shape 17">
          <a:extLst>
            <a:ext uri="{FF2B5EF4-FFF2-40B4-BE49-F238E27FC236}">
              <a16:creationId xmlns:a16="http://schemas.microsoft.com/office/drawing/2014/main" id="{00000000-0008-0000-0000-00002A000000}"/>
            </a:ext>
          </a:extLst>
        </xdr:cNvPr>
        <xdr:cNvSpPr txBox="1"/>
      </xdr:nvSpPr>
      <xdr:spPr>
        <a:xfrm>
          <a:off x="3650550" y="3251363"/>
          <a:ext cx="3390900" cy="1057275"/>
        </a:xfrm>
        <a:prstGeom prst="rect">
          <a:avLst/>
        </a:prstGeom>
        <a:noFill/>
        <a:ln>
          <a:noFill/>
        </a:ln>
      </xdr:spPr>
      <xdr:txBody>
        <a:bodyPr spcFirstLastPara="1" wrap="square" lIns="91425" tIns="91425" rIns="91425" bIns="91425" anchor="t" anchorCtr="0">
          <a:noAutofit/>
        </a:bodyPr>
        <a:lstStyle/>
        <a:p>
          <a:pPr marL="0" lvl="0" indent="0" algn="ctr" rtl="0">
            <a:spcBef>
              <a:spcPts val="0"/>
            </a:spcBef>
            <a:spcAft>
              <a:spcPts val="0"/>
            </a:spcAft>
            <a:buClr>
              <a:srgbClr val="CC4125"/>
            </a:buClr>
            <a:buSzPts val="2000"/>
            <a:buFont typeface="Arial"/>
            <a:buNone/>
          </a:pPr>
          <a:r>
            <a:rPr lang="en-US" sz="2000" b="1">
              <a:solidFill>
                <a:srgbClr val="CC4125"/>
              </a:solidFill>
            </a:rPr>
            <a:t> </a:t>
          </a:r>
          <a:endParaRPr sz="1400">
            <a:solidFill>
              <a:srgbClr val="CC4125"/>
            </a:solidFill>
          </a:endParaRPr>
        </a:p>
      </xdr:txBody>
    </xdr:sp>
    <xdr:clientData fLocksWithSheet="0"/>
  </xdr:oneCellAnchor>
  <xdr:oneCellAnchor>
    <xdr:from>
      <xdr:col>0</xdr:col>
      <xdr:colOff>3305175</xdr:colOff>
      <xdr:row>0</xdr:row>
      <xdr:rowOff>133350</xdr:rowOff>
    </xdr:from>
    <xdr:ext cx="247650" cy="400050"/>
    <xdr:sp macro="" textlink="">
      <xdr:nvSpPr>
        <xdr:cNvPr id="43" name="Shape 18">
          <a:extLst>
            <a:ext uri="{FF2B5EF4-FFF2-40B4-BE49-F238E27FC236}">
              <a16:creationId xmlns:a16="http://schemas.microsoft.com/office/drawing/2014/main" id="{00000000-0008-0000-0000-00002B000000}"/>
            </a:ext>
          </a:extLst>
        </xdr:cNvPr>
        <xdr:cNvSpPr/>
      </xdr:nvSpPr>
      <xdr:spPr>
        <a:xfrm>
          <a:off x="5226938" y="3584738"/>
          <a:ext cx="238125" cy="390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3305175</xdr:colOff>
      <xdr:row>0</xdr:row>
      <xdr:rowOff>133350</xdr:rowOff>
    </xdr:from>
    <xdr:ext cx="247650" cy="400050"/>
    <xdr:sp macro="" textlink="">
      <xdr:nvSpPr>
        <xdr:cNvPr id="44" name="Shape 18">
          <a:extLst>
            <a:ext uri="{FF2B5EF4-FFF2-40B4-BE49-F238E27FC236}">
              <a16:creationId xmlns:a16="http://schemas.microsoft.com/office/drawing/2014/main" id="{00000000-0008-0000-0000-00002C000000}"/>
            </a:ext>
          </a:extLst>
        </xdr:cNvPr>
        <xdr:cNvSpPr/>
      </xdr:nvSpPr>
      <xdr:spPr>
        <a:xfrm>
          <a:off x="5226938" y="3584738"/>
          <a:ext cx="238125" cy="390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276225</xdr:colOff>
      <xdr:row>0</xdr:row>
      <xdr:rowOff>180975</xdr:rowOff>
    </xdr:from>
    <xdr:ext cx="247650" cy="466725"/>
    <xdr:sp macro="" textlink="">
      <xdr:nvSpPr>
        <xdr:cNvPr id="45" name="Shape 19">
          <a:extLst>
            <a:ext uri="{FF2B5EF4-FFF2-40B4-BE49-F238E27FC236}">
              <a16:creationId xmlns:a16="http://schemas.microsoft.com/office/drawing/2014/main" id="{00000000-0008-0000-0000-00002D000000}"/>
            </a:ext>
          </a:extLst>
        </xdr:cNvPr>
        <xdr:cNvSpPr/>
      </xdr:nvSpPr>
      <xdr:spPr>
        <a:xfrm>
          <a:off x="5226938" y="3551400"/>
          <a:ext cx="238125" cy="4572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0</xdr:colOff>
      <xdr:row>0</xdr:row>
      <xdr:rowOff>0</xdr:rowOff>
    </xdr:from>
    <xdr:ext cx="5334000" cy="904875"/>
    <xdr:sp macro="" textlink="">
      <xdr:nvSpPr>
        <xdr:cNvPr id="46" name="Shape 20">
          <a:extLst>
            <a:ext uri="{FF2B5EF4-FFF2-40B4-BE49-F238E27FC236}">
              <a16:creationId xmlns:a16="http://schemas.microsoft.com/office/drawing/2014/main" id="{00000000-0008-0000-0000-00002E000000}"/>
            </a:ext>
          </a:extLst>
        </xdr:cNvPr>
        <xdr:cNvSpPr/>
      </xdr:nvSpPr>
      <xdr:spPr>
        <a:xfrm>
          <a:off x="2683763" y="3332325"/>
          <a:ext cx="5324475" cy="8953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800"/>
            <a:buFont typeface="Arial"/>
            <a:buNone/>
          </a:pPr>
          <a:endParaRPr sz="1800">
            <a:solidFill>
              <a:schemeClr val="accent2"/>
            </a:solidFill>
          </a:endParaRPr>
        </a:p>
      </xdr:txBody>
    </xdr:sp>
    <xdr:clientData fLocksWithSheet="0"/>
  </xdr:oneCellAnchor>
  <xdr:oneCellAnchor>
    <xdr:from>
      <xdr:col>0</xdr:col>
      <xdr:colOff>3305175</xdr:colOff>
      <xdr:row>0</xdr:row>
      <xdr:rowOff>133350</xdr:rowOff>
    </xdr:from>
    <xdr:ext cx="247650" cy="400050"/>
    <xdr:sp macro="" textlink="">
      <xdr:nvSpPr>
        <xdr:cNvPr id="47" name="Shape 18">
          <a:extLst>
            <a:ext uri="{FF2B5EF4-FFF2-40B4-BE49-F238E27FC236}">
              <a16:creationId xmlns:a16="http://schemas.microsoft.com/office/drawing/2014/main" id="{00000000-0008-0000-0000-00002F000000}"/>
            </a:ext>
          </a:extLst>
        </xdr:cNvPr>
        <xdr:cNvSpPr/>
      </xdr:nvSpPr>
      <xdr:spPr>
        <a:xfrm>
          <a:off x="5226938" y="3584738"/>
          <a:ext cx="238125" cy="390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276225</xdr:colOff>
      <xdr:row>0</xdr:row>
      <xdr:rowOff>180975</xdr:rowOff>
    </xdr:from>
    <xdr:ext cx="247650" cy="466725"/>
    <xdr:sp macro="" textlink="">
      <xdr:nvSpPr>
        <xdr:cNvPr id="48" name="Shape 19">
          <a:extLst>
            <a:ext uri="{FF2B5EF4-FFF2-40B4-BE49-F238E27FC236}">
              <a16:creationId xmlns:a16="http://schemas.microsoft.com/office/drawing/2014/main" id="{00000000-0008-0000-0000-000030000000}"/>
            </a:ext>
          </a:extLst>
        </xdr:cNvPr>
        <xdr:cNvSpPr/>
      </xdr:nvSpPr>
      <xdr:spPr>
        <a:xfrm>
          <a:off x="5226938" y="3551400"/>
          <a:ext cx="238125" cy="4572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0</xdr:colOff>
      <xdr:row>0</xdr:row>
      <xdr:rowOff>0</xdr:rowOff>
    </xdr:from>
    <xdr:ext cx="6429375" cy="1162050"/>
    <xdr:sp macro="" textlink="">
      <xdr:nvSpPr>
        <xdr:cNvPr id="49" name="Shape 21">
          <a:extLst>
            <a:ext uri="{FF2B5EF4-FFF2-40B4-BE49-F238E27FC236}">
              <a16:creationId xmlns:a16="http://schemas.microsoft.com/office/drawing/2014/main" id="{00000000-0008-0000-0000-000031000000}"/>
            </a:ext>
          </a:extLst>
        </xdr:cNvPr>
        <xdr:cNvSpPr/>
      </xdr:nvSpPr>
      <xdr:spPr>
        <a:xfrm>
          <a:off x="2136075" y="3203738"/>
          <a:ext cx="6419850" cy="1152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1800"/>
            <a:buFont typeface="Arial"/>
            <a:buNone/>
          </a:pPr>
          <a:endParaRPr sz="1400"/>
        </a:p>
      </xdr:txBody>
    </xdr:sp>
    <xdr:clientData fLocksWithSheet="0"/>
  </xdr:oneCellAnchor>
  <xdr:oneCellAnchor>
    <xdr:from>
      <xdr:col>0</xdr:col>
      <xdr:colOff>2466975</xdr:colOff>
      <xdr:row>0</xdr:row>
      <xdr:rowOff>85725</xdr:rowOff>
    </xdr:from>
    <xdr:ext cx="5267325" cy="1171575"/>
    <xdr:sp macro="" textlink="">
      <xdr:nvSpPr>
        <xdr:cNvPr id="50" name="Shape 22">
          <a:extLst>
            <a:ext uri="{FF2B5EF4-FFF2-40B4-BE49-F238E27FC236}">
              <a16:creationId xmlns:a16="http://schemas.microsoft.com/office/drawing/2014/main" id="{00000000-0008-0000-0000-000032000000}"/>
            </a:ext>
          </a:extLst>
        </xdr:cNvPr>
        <xdr:cNvSpPr/>
      </xdr:nvSpPr>
      <xdr:spPr>
        <a:xfrm>
          <a:off x="2717100" y="3198975"/>
          <a:ext cx="5257800" cy="1162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2000"/>
            <a:buFont typeface="Arial"/>
            <a:buNone/>
          </a:pPr>
          <a:endParaRPr sz="1800" b="1" cap="none">
            <a:solidFill>
              <a:schemeClr val="accent2"/>
            </a:solidFill>
          </a:endParaRPr>
        </a:p>
        <a:p>
          <a:pPr marL="0" lvl="0" indent="0" algn="ctr" rtl="0">
            <a:spcBef>
              <a:spcPts val="0"/>
            </a:spcBef>
            <a:spcAft>
              <a:spcPts val="0"/>
            </a:spcAft>
            <a:buClr>
              <a:srgbClr val="E5B8B7"/>
            </a:buClr>
            <a:buSzPts val="1800"/>
            <a:buFont typeface="Arial"/>
            <a:buNone/>
          </a:pPr>
          <a:endParaRPr sz="1400"/>
        </a:p>
      </xdr:txBody>
    </xdr:sp>
    <xdr:clientData fLocksWithSheet="0"/>
  </xdr:oneCellAnchor>
  <xdr:oneCellAnchor>
    <xdr:from>
      <xdr:col>0</xdr:col>
      <xdr:colOff>3286125</xdr:colOff>
      <xdr:row>1</xdr:row>
      <xdr:rowOff>114300</xdr:rowOff>
    </xdr:from>
    <xdr:ext cx="266700" cy="419100"/>
    <xdr:sp macro="" textlink="">
      <xdr:nvSpPr>
        <xdr:cNvPr id="51" name="Shape 14">
          <a:extLst>
            <a:ext uri="{FF2B5EF4-FFF2-40B4-BE49-F238E27FC236}">
              <a16:creationId xmlns:a16="http://schemas.microsoft.com/office/drawing/2014/main" id="{00000000-0008-0000-0000-000033000000}"/>
            </a:ext>
          </a:extLst>
        </xdr:cNvPr>
        <xdr:cNvSpPr/>
      </xdr:nvSpPr>
      <xdr:spPr>
        <a:xfrm>
          <a:off x="5217413" y="3575213"/>
          <a:ext cx="257175" cy="4095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3286125</xdr:colOff>
      <xdr:row>1</xdr:row>
      <xdr:rowOff>114300</xdr:rowOff>
    </xdr:from>
    <xdr:ext cx="266700" cy="419100"/>
    <xdr:sp macro="" textlink="">
      <xdr:nvSpPr>
        <xdr:cNvPr id="52" name="Shape 14">
          <a:extLst>
            <a:ext uri="{FF2B5EF4-FFF2-40B4-BE49-F238E27FC236}">
              <a16:creationId xmlns:a16="http://schemas.microsoft.com/office/drawing/2014/main" id="{00000000-0008-0000-0000-000034000000}"/>
            </a:ext>
          </a:extLst>
        </xdr:cNvPr>
        <xdr:cNvSpPr/>
      </xdr:nvSpPr>
      <xdr:spPr>
        <a:xfrm>
          <a:off x="5217413" y="3575213"/>
          <a:ext cx="257175" cy="4095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3286125</xdr:colOff>
      <xdr:row>1</xdr:row>
      <xdr:rowOff>114300</xdr:rowOff>
    </xdr:from>
    <xdr:ext cx="266700" cy="419100"/>
    <xdr:sp macro="" textlink="">
      <xdr:nvSpPr>
        <xdr:cNvPr id="53" name="Shape 14">
          <a:extLst>
            <a:ext uri="{FF2B5EF4-FFF2-40B4-BE49-F238E27FC236}">
              <a16:creationId xmlns:a16="http://schemas.microsoft.com/office/drawing/2014/main" id="{00000000-0008-0000-0000-000035000000}"/>
            </a:ext>
          </a:extLst>
        </xdr:cNvPr>
        <xdr:cNvSpPr/>
      </xdr:nvSpPr>
      <xdr:spPr>
        <a:xfrm>
          <a:off x="5217413" y="3575213"/>
          <a:ext cx="257175" cy="4095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3286125</xdr:colOff>
      <xdr:row>1</xdr:row>
      <xdr:rowOff>114300</xdr:rowOff>
    </xdr:from>
    <xdr:ext cx="266700" cy="419100"/>
    <xdr:sp macro="" textlink="">
      <xdr:nvSpPr>
        <xdr:cNvPr id="54" name="Shape 14">
          <a:extLst>
            <a:ext uri="{FF2B5EF4-FFF2-40B4-BE49-F238E27FC236}">
              <a16:creationId xmlns:a16="http://schemas.microsoft.com/office/drawing/2014/main" id="{00000000-0008-0000-0000-000036000000}"/>
            </a:ext>
          </a:extLst>
        </xdr:cNvPr>
        <xdr:cNvSpPr/>
      </xdr:nvSpPr>
      <xdr:spPr>
        <a:xfrm>
          <a:off x="5217413" y="3575213"/>
          <a:ext cx="257175" cy="4095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3286125</xdr:colOff>
      <xdr:row>1</xdr:row>
      <xdr:rowOff>114300</xdr:rowOff>
    </xdr:from>
    <xdr:ext cx="266700" cy="419100"/>
    <xdr:sp macro="" textlink="">
      <xdr:nvSpPr>
        <xdr:cNvPr id="55" name="Shape 14">
          <a:extLst>
            <a:ext uri="{FF2B5EF4-FFF2-40B4-BE49-F238E27FC236}">
              <a16:creationId xmlns:a16="http://schemas.microsoft.com/office/drawing/2014/main" id="{00000000-0008-0000-0000-000037000000}"/>
            </a:ext>
          </a:extLst>
        </xdr:cNvPr>
        <xdr:cNvSpPr/>
      </xdr:nvSpPr>
      <xdr:spPr>
        <a:xfrm>
          <a:off x="5217413" y="3575213"/>
          <a:ext cx="257175" cy="4095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257175</xdr:colOff>
      <xdr:row>1</xdr:row>
      <xdr:rowOff>161925</xdr:rowOff>
    </xdr:from>
    <xdr:ext cx="266700" cy="485775"/>
    <xdr:sp macro="" textlink="">
      <xdr:nvSpPr>
        <xdr:cNvPr id="56" name="Shape 15">
          <a:extLst>
            <a:ext uri="{FF2B5EF4-FFF2-40B4-BE49-F238E27FC236}">
              <a16:creationId xmlns:a16="http://schemas.microsoft.com/office/drawing/2014/main" id="{00000000-0008-0000-0000-000038000000}"/>
            </a:ext>
          </a:extLst>
        </xdr:cNvPr>
        <xdr:cNvSpPr/>
      </xdr:nvSpPr>
      <xdr:spPr>
        <a:xfrm>
          <a:off x="5217413" y="3541875"/>
          <a:ext cx="257175" cy="4762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3286125</xdr:colOff>
      <xdr:row>1</xdr:row>
      <xdr:rowOff>114300</xdr:rowOff>
    </xdr:from>
    <xdr:ext cx="266700" cy="419100"/>
    <xdr:sp macro="" textlink="">
      <xdr:nvSpPr>
        <xdr:cNvPr id="57" name="Shape 14">
          <a:extLst>
            <a:ext uri="{FF2B5EF4-FFF2-40B4-BE49-F238E27FC236}">
              <a16:creationId xmlns:a16="http://schemas.microsoft.com/office/drawing/2014/main" id="{00000000-0008-0000-0000-000039000000}"/>
            </a:ext>
          </a:extLst>
        </xdr:cNvPr>
        <xdr:cNvSpPr/>
      </xdr:nvSpPr>
      <xdr:spPr>
        <a:xfrm>
          <a:off x="5217413" y="3575213"/>
          <a:ext cx="257175" cy="4095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257175</xdr:colOff>
      <xdr:row>1</xdr:row>
      <xdr:rowOff>161925</xdr:rowOff>
    </xdr:from>
    <xdr:ext cx="266700" cy="485775"/>
    <xdr:sp macro="" textlink="">
      <xdr:nvSpPr>
        <xdr:cNvPr id="58" name="Shape 15">
          <a:extLst>
            <a:ext uri="{FF2B5EF4-FFF2-40B4-BE49-F238E27FC236}">
              <a16:creationId xmlns:a16="http://schemas.microsoft.com/office/drawing/2014/main" id="{00000000-0008-0000-0000-00003A000000}"/>
            </a:ext>
          </a:extLst>
        </xdr:cNvPr>
        <xdr:cNvSpPr/>
      </xdr:nvSpPr>
      <xdr:spPr>
        <a:xfrm>
          <a:off x="5217413" y="3541875"/>
          <a:ext cx="257175" cy="4762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2514600</xdr:colOff>
      <xdr:row>0</xdr:row>
      <xdr:rowOff>85725</xdr:rowOff>
    </xdr:from>
    <xdr:ext cx="4343400" cy="619125"/>
    <xdr:sp macro="" textlink="">
      <xdr:nvSpPr>
        <xdr:cNvPr id="59" name="Shape 16">
          <a:extLst>
            <a:ext uri="{FF2B5EF4-FFF2-40B4-BE49-F238E27FC236}">
              <a16:creationId xmlns:a16="http://schemas.microsoft.com/office/drawing/2014/main" id="{00000000-0008-0000-0000-00003B000000}"/>
            </a:ext>
          </a:extLst>
        </xdr:cNvPr>
        <xdr:cNvSpPr/>
      </xdr:nvSpPr>
      <xdr:spPr>
        <a:xfrm>
          <a:off x="3179063" y="3475200"/>
          <a:ext cx="4333875" cy="6096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2000"/>
            <a:buFont typeface="Arial"/>
            <a:buNone/>
          </a:pPr>
          <a:endParaRPr sz="1700">
            <a:solidFill>
              <a:schemeClr val="accent2"/>
            </a:solidFill>
          </a:endParaRPr>
        </a:p>
      </xdr:txBody>
    </xdr:sp>
    <xdr:clientData fLocksWithSheet="0"/>
  </xdr:oneCellAnchor>
  <xdr:oneCellAnchor>
    <xdr:from>
      <xdr:col>0</xdr:col>
      <xdr:colOff>2533650</xdr:colOff>
      <xdr:row>0</xdr:row>
      <xdr:rowOff>0</xdr:rowOff>
    </xdr:from>
    <xdr:ext cx="3400425" cy="1066800"/>
    <xdr:sp macro="" textlink="">
      <xdr:nvSpPr>
        <xdr:cNvPr id="60" name="Shape 23">
          <a:extLst>
            <a:ext uri="{FF2B5EF4-FFF2-40B4-BE49-F238E27FC236}">
              <a16:creationId xmlns:a16="http://schemas.microsoft.com/office/drawing/2014/main" id="{00000000-0008-0000-0000-00003C000000}"/>
            </a:ext>
          </a:extLst>
        </xdr:cNvPr>
        <xdr:cNvSpPr txBox="1"/>
      </xdr:nvSpPr>
      <xdr:spPr>
        <a:xfrm>
          <a:off x="3650550" y="3251363"/>
          <a:ext cx="3390900" cy="1057275"/>
        </a:xfrm>
        <a:prstGeom prst="rect">
          <a:avLst/>
        </a:prstGeom>
        <a:noFill/>
        <a:ln>
          <a:noFill/>
        </a:ln>
      </xdr:spPr>
      <xdr:txBody>
        <a:bodyPr spcFirstLastPara="1" wrap="square" lIns="91425" tIns="91425" rIns="91425" bIns="91425" anchor="t" anchorCtr="0">
          <a:noAutofit/>
        </a:bodyPr>
        <a:lstStyle/>
        <a:p>
          <a:pPr marL="0" lvl="0" indent="0" algn="ctr" rtl="0">
            <a:spcBef>
              <a:spcPts val="0"/>
            </a:spcBef>
            <a:spcAft>
              <a:spcPts val="0"/>
            </a:spcAft>
            <a:buClr>
              <a:srgbClr val="CC4125"/>
            </a:buClr>
            <a:buSzPts val="2000"/>
            <a:buFont typeface="Arial"/>
            <a:buNone/>
          </a:pPr>
          <a:r>
            <a:rPr lang="en-US" sz="1100" b="0" i="0" u="none" strike="noStrike">
              <a:latin typeface="Calibri"/>
              <a:ea typeface="Calibri"/>
              <a:cs typeface="Calibri"/>
              <a:sym typeface="Calibri"/>
            </a:rPr>
            <a:t>  </a:t>
          </a:r>
          <a:r>
            <a:rPr lang="en-US" sz="1100" b="1" i="0" u="none" strike="noStrike">
              <a:latin typeface="Calibri"/>
              <a:ea typeface="Calibri"/>
              <a:cs typeface="Calibri"/>
              <a:sym typeface="Calibri"/>
            </a:rPr>
            <a:t> </a:t>
          </a:r>
          <a:r>
            <a:rPr lang="en-US" sz="2000"/>
            <a:t> </a:t>
          </a:r>
          <a:endParaRPr sz="1400">
            <a:solidFill>
              <a:srgbClr val="CC4125"/>
            </a:solidFill>
          </a:endParaRPr>
        </a:p>
      </xdr:txBody>
    </xdr:sp>
    <xdr:clientData fLocksWithSheet="0"/>
  </xdr:oneCellAnchor>
  <xdr:oneCellAnchor>
    <xdr:from>
      <xdr:col>0</xdr:col>
      <xdr:colOff>3305175</xdr:colOff>
      <xdr:row>0</xdr:row>
      <xdr:rowOff>133350</xdr:rowOff>
    </xdr:from>
    <xdr:ext cx="247650" cy="400050"/>
    <xdr:sp macro="" textlink="">
      <xdr:nvSpPr>
        <xdr:cNvPr id="61" name="Shape 18">
          <a:extLst>
            <a:ext uri="{FF2B5EF4-FFF2-40B4-BE49-F238E27FC236}">
              <a16:creationId xmlns:a16="http://schemas.microsoft.com/office/drawing/2014/main" id="{00000000-0008-0000-0000-00003D000000}"/>
            </a:ext>
          </a:extLst>
        </xdr:cNvPr>
        <xdr:cNvSpPr/>
      </xdr:nvSpPr>
      <xdr:spPr>
        <a:xfrm>
          <a:off x="5226938" y="3584738"/>
          <a:ext cx="238125" cy="390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3305175</xdr:colOff>
      <xdr:row>0</xdr:row>
      <xdr:rowOff>133350</xdr:rowOff>
    </xdr:from>
    <xdr:ext cx="247650" cy="400050"/>
    <xdr:sp macro="" textlink="">
      <xdr:nvSpPr>
        <xdr:cNvPr id="62" name="Shape 18">
          <a:extLst>
            <a:ext uri="{FF2B5EF4-FFF2-40B4-BE49-F238E27FC236}">
              <a16:creationId xmlns:a16="http://schemas.microsoft.com/office/drawing/2014/main" id="{00000000-0008-0000-0000-00003E000000}"/>
            </a:ext>
          </a:extLst>
        </xdr:cNvPr>
        <xdr:cNvSpPr/>
      </xdr:nvSpPr>
      <xdr:spPr>
        <a:xfrm>
          <a:off x="5226938" y="3584738"/>
          <a:ext cx="238125" cy="390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276225</xdr:colOff>
      <xdr:row>0</xdr:row>
      <xdr:rowOff>180975</xdr:rowOff>
    </xdr:from>
    <xdr:ext cx="247650" cy="466725"/>
    <xdr:sp macro="" textlink="">
      <xdr:nvSpPr>
        <xdr:cNvPr id="63" name="Shape 19">
          <a:extLst>
            <a:ext uri="{FF2B5EF4-FFF2-40B4-BE49-F238E27FC236}">
              <a16:creationId xmlns:a16="http://schemas.microsoft.com/office/drawing/2014/main" id="{00000000-0008-0000-0000-00003F000000}"/>
            </a:ext>
          </a:extLst>
        </xdr:cNvPr>
        <xdr:cNvSpPr/>
      </xdr:nvSpPr>
      <xdr:spPr>
        <a:xfrm>
          <a:off x="5226938" y="3551400"/>
          <a:ext cx="238125" cy="4572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3305175</xdr:colOff>
      <xdr:row>0</xdr:row>
      <xdr:rowOff>133350</xdr:rowOff>
    </xdr:from>
    <xdr:ext cx="247650" cy="400050"/>
    <xdr:sp macro="" textlink="">
      <xdr:nvSpPr>
        <xdr:cNvPr id="64" name="Shape 18">
          <a:extLst>
            <a:ext uri="{FF2B5EF4-FFF2-40B4-BE49-F238E27FC236}">
              <a16:creationId xmlns:a16="http://schemas.microsoft.com/office/drawing/2014/main" id="{00000000-0008-0000-0000-000040000000}"/>
            </a:ext>
          </a:extLst>
        </xdr:cNvPr>
        <xdr:cNvSpPr/>
      </xdr:nvSpPr>
      <xdr:spPr>
        <a:xfrm>
          <a:off x="5226938" y="3584738"/>
          <a:ext cx="238125" cy="390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276225</xdr:colOff>
      <xdr:row>0</xdr:row>
      <xdr:rowOff>180975</xdr:rowOff>
    </xdr:from>
    <xdr:ext cx="247650" cy="476250"/>
    <xdr:sp macro="" textlink="">
      <xdr:nvSpPr>
        <xdr:cNvPr id="65" name="Shape 19">
          <a:extLst>
            <a:ext uri="{FF2B5EF4-FFF2-40B4-BE49-F238E27FC236}">
              <a16:creationId xmlns:a16="http://schemas.microsoft.com/office/drawing/2014/main" id="{00000000-0008-0000-0000-000041000000}"/>
            </a:ext>
          </a:extLst>
        </xdr:cNvPr>
        <xdr:cNvSpPr/>
      </xdr:nvSpPr>
      <xdr:spPr>
        <a:xfrm>
          <a:off x="5226938" y="3551400"/>
          <a:ext cx="238125" cy="4572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2466975</xdr:colOff>
      <xdr:row>0</xdr:row>
      <xdr:rowOff>85725</xdr:rowOff>
    </xdr:from>
    <xdr:ext cx="5267325" cy="1171575"/>
    <xdr:sp macro="" textlink="">
      <xdr:nvSpPr>
        <xdr:cNvPr id="66" name="Shape 24">
          <a:extLst>
            <a:ext uri="{FF2B5EF4-FFF2-40B4-BE49-F238E27FC236}">
              <a16:creationId xmlns:a16="http://schemas.microsoft.com/office/drawing/2014/main" id="{00000000-0008-0000-0000-000042000000}"/>
            </a:ext>
          </a:extLst>
        </xdr:cNvPr>
        <xdr:cNvSpPr/>
      </xdr:nvSpPr>
      <xdr:spPr>
        <a:xfrm>
          <a:off x="2717100" y="3198975"/>
          <a:ext cx="5257800" cy="1162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2000"/>
            <a:buFont typeface="Arial"/>
            <a:buNone/>
          </a:pPr>
          <a:endParaRPr sz="1800" b="1" cap="none">
            <a:solidFill>
              <a:schemeClr val="accent2"/>
            </a:solidFill>
          </a:endParaRPr>
        </a:p>
        <a:p>
          <a:pPr marL="0" lvl="0" indent="0" algn="ctr" rtl="0">
            <a:spcBef>
              <a:spcPts val="0"/>
            </a:spcBef>
            <a:spcAft>
              <a:spcPts val="0"/>
            </a:spcAft>
            <a:buClr>
              <a:srgbClr val="E5B8B7"/>
            </a:buClr>
            <a:buSzPts val="1800"/>
            <a:buFont typeface="Arial"/>
            <a:buNone/>
          </a:pPr>
          <a:endParaRPr sz="1400"/>
        </a:p>
      </xdr:txBody>
    </xdr:sp>
    <xdr:clientData fLocksWithSheet="0"/>
  </xdr:oneCellAnchor>
  <xdr:oneCellAnchor>
    <xdr:from>
      <xdr:col>0</xdr:col>
      <xdr:colOff>3286125</xdr:colOff>
      <xdr:row>1</xdr:row>
      <xdr:rowOff>114300</xdr:rowOff>
    </xdr:from>
    <xdr:ext cx="266700" cy="419100"/>
    <xdr:sp macro="" textlink="">
      <xdr:nvSpPr>
        <xdr:cNvPr id="67" name="Shape 14">
          <a:extLst>
            <a:ext uri="{FF2B5EF4-FFF2-40B4-BE49-F238E27FC236}">
              <a16:creationId xmlns:a16="http://schemas.microsoft.com/office/drawing/2014/main" id="{00000000-0008-0000-0000-000043000000}"/>
            </a:ext>
          </a:extLst>
        </xdr:cNvPr>
        <xdr:cNvSpPr/>
      </xdr:nvSpPr>
      <xdr:spPr>
        <a:xfrm>
          <a:off x="5217413" y="3575213"/>
          <a:ext cx="257175" cy="4095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3286125</xdr:colOff>
      <xdr:row>1</xdr:row>
      <xdr:rowOff>114300</xdr:rowOff>
    </xdr:from>
    <xdr:ext cx="266700" cy="419100"/>
    <xdr:sp macro="" textlink="">
      <xdr:nvSpPr>
        <xdr:cNvPr id="68" name="Shape 14">
          <a:extLst>
            <a:ext uri="{FF2B5EF4-FFF2-40B4-BE49-F238E27FC236}">
              <a16:creationId xmlns:a16="http://schemas.microsoft.com/office/drawing/2014/main" id="{00000000-0008-0000-0000-000044000000}"/>
            </a:ext>
          </a:extLst>
        </xdr:cNvPr>
        <xdr:cNvSpPr/>
      </xdr:nvSpPr>
      <xdr:spPr>
        <a:xfrm>
          <a:off x="5217413" y="3575213"/>
          <a:ext cx="257175" cy="4095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3286125</xdr:colOff>
      <xdr:row>1</xdr:row>
      <xdr:rowOff>114300</xdr:rowOff>
    </xdr:from>
    <xdr:ext cx="266700" cy="419100"/>
    <xdr:sp macro="" textlink="">
      <xdr:nvSpPr>
        <xdr:cNvPr id="69" name="Shape 14">
          <a:extLst>
            <a:ext uri="{FF2B5EF4-FFF2-40B4-BE49-F238E27FC236}">
              <a16:creationId xmlns:a16="http://schemas.microsoft.com/office/drawing/2014/main" id="{00000000-0008-0000-0000-000045000000}"/>
            </a:ext>
          </a:extLst>
        </xdr:cNvPr>
        <xdr:cNvSpPr/>
      </xdr:nvSpPr>
      <xdr:spPr>
        <a:xfrm>
          <a:off x="5217413" y="3575213"/>
          <a:ext cx="257175" cy="4095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7886700</xdr:colOff>
      <xdr:row>6</xdr:row>
      <xdr:rowOff>419100</xdr:rowOff>
    </xdr:from>
    <xdr:ext cx="0" cy="0"/>
    <xdr:pic>
      <xdr:nvPicPr>
        <xdr:cNvPr id="70" name="image2.png">
          <a:extLst>
            <a:ext uri="{FF2B5EF4-FFF2-40B4-BE49-F238E27FC236}">
              <a16:creationId xmlns:a16="http://schemas.microsoft.com/office/drawing/2014/main" id="{00000000-0008-0000-0000-00004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6</xdr:row>
      <xdr:rowOff>419100</xdr:rowOff>
    </xdr:from>
    <xdr:ext cx="0" cy="0"/>
    <xdr:pic>
      <xdr:nvPicPr>
        <xdr:cNvPr id="71" name="image2.png">
          <a:extLst>
            <a:ext uri="{FF2B5EF4-FFF2-40B4-BE49-F238E27FC236}">
              <a16:creationId xmlns:a16="http://schemas.microsoft.com/office/drawing/2014/main" id="{00000000-0008-0000-0000-00004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6</xdr:row>
      <xdr:rowOff>0</xdr:rowOff>
    </xdr:from>
    <xdr:ext cx="0" cy="0"/>
    <xdr:pic>
      <xdr:nvPicPr>
        <xdr:cNvPr id="72" name="image2.png">
          <a:extLst>
            <a:ext uri="{FF2B5EF4-FFF2-40B4-BE49-F238E27FC236}">
              <a16:creationId xmlns:a16="http://schemas.microsoft.com/office/drawing/2014/main" id="{00000000-0008-0000-0000-00004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3</xdr:row>
      <xdr:rowOff>0</xdr:rowOff>
    </xdr:from>
    <xdr:ext cx="0" cy="0"/>
    <xdr:pic>
      <xdr:nvPicPr>
        <xdr:cNvPr id="73" name="image2.png">
          <a:extLst>
            <a:ext uri="{FF2B5EF4-FFF2-40B4-BE49-F238E27FC236}">
              <a16:creationId xmlns:a16="http://schemas.microsoft.com/office/drawing/2014/main" id="{00000000-0008-0000-0000-00004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1219200</xdr:colOff>
      <xdr:row>0</xdr:row>
      <xdr:rowOff>0</xdr:rowOff>
    </xdr:from>
    <xdr:ext cx="1495425" cy="1019175"/>
    <xdr:pic>
      <xdr:nvPicPr>
        <xdr:cNvPr id="74" name="image1.png">
          <a:extLst>
            <a:ext uri="{FF2B5EF4-FFF2-40B4-BE49-F238E27FC236}">
              <a16:creationId xmlns:a16="http://schemas.microsoft.com/office/drawing/2014/main" id="{00000000-0008-0000-0000-00004A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7886700</xdr:colOff>
      <xdr:row>3</xdr:row>
      <xdr:rowOff>0</xdr:rowOff>
    </xdr:from>
    <xdr:ext cx="0" cy="0"/>
    <xdr:pic>
      <xdr:nvPicPr>
        <xdr:cNvPr id="75" name="image2.png">
          <a:extLst>
            <a:ext uri="{FF2B5EF4-FFF2-40B4-BE49-F238E27FC236}">
              <a16:creationId xmlns:a16="http://schemas.microsoft.com/office/drawing/2014/main" id="{00000000-0008-0000-0000-00004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3</xdr:row>
      <xdr:rowOff>0</xdr:rowOff>
    </xdr:from>
    <xdr:ext cx="0" cy="0"/>
    <xdr:pic>
      <xdr:nvPicPr>
        <xdr:cNvPr id="76" name="image2.png">
          <a:extLst>
            <a:ext uri="{FF2B5EF4-FFF2-40B4-BE49-F238E27FC236}">
              <a16:creationId xmlns:a16="http://schemas.microsoft.com/office/drawing/2014/main" id="{00000000-0008-0000-0000-00004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3</xdr:row>
      <xdr:rowOff>0</xdr:rowOff>
    </xdr:from>
    <xdr:ext cx="0" cy="0"/>
    <xdr:pic>
      <xdr:nvPicPr>
        <xdr:cNvPr id="77" name="image2.png">
          <a:extLst>
            <a:ext uri="{FF2B5EF4-FFF2-40B4-BE49-F238E27FC236}">
              <a16:creationId xmlns:a16="http://schemas.microsoft.com/office/drawing/2014/main" id="{00000000-0008-0000-0000-00004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3</xdr:row>
      <xdr:rowOff>0</xdr:rowOff>
    </xdr:from>
    <xdr:ext cx="0" cy="0"/>
    <xdr:pic>
      <xdr:nvPicPr>
        <xdr:cNvPr id="78" name="image2.png">
          <a:extLst>
            <a:ext uri="{FF2B5EF4-FFF2-40B4-BE49-F238E27FC236}">
              <a16:creationId xmlns:a16="http://schemas.microsoft.com/office/drawing/2014/main" id="{00000000-0008-0000-0000-00004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3</xdr:row>
      <xdr:rowOff>0</xdr:rowOff>
    </xdr:from>
    <xdr:ext cx="0" cy="0"/>
    <xdr:pic>
      <xdr:nvPicPr>
        <xdr:cNvPr id="79" name="image2.png">
          <a:extLst>
            <a:ext uri="{FF2B5EF4-FFF2-40B4-BE49-F238E27FC236}">
              <a16:creationId xmlns:a16="http://schemas.microsoft.com/office/drawing/2014/main" id="{00000000-0008-0000-0000-00004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6</xdr:row>
      <xdr:rowOff>419100</xdr:rowOff>
    </xdr:from>
    <xdr:ext cx="0" cy="0"/>
    <xdr:pic>
      <xdr:nvPicPr>
        <xdr:cNvPr id="80" name="image2.png">
          <a:extLst>
            <a:ext uri="{FF2B5EF4-FFF2-40B4-BE49-F238E27FC236}">
              <a16:creationId xmlns:a16="http://schemas.microsoft.com/office/drawing/2014/main" id="{00000000-0008-0000-0000-00005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6</xdr:row>
      <xdr:rowOff>419100</xdr:rowOff>
    </xdr:from>
    <xdr:ext cx="0" cy="0"/>
    <xdr:pic>
      <xdr:nvPicPr>
        <xdr:cNvPr id="81" name="image2.png">
          <a:extLst>
            <a:ext uri="{FF2B5EF4-FFF2-40B4-BE49-F238E27FC236}">
              <a16:creationId xmlns:a16="http://schemas.microsoft.com/office/drawing/2014/main" id="{00000000-0008-0000-0000-00005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6</xdr:row>
      <xdr:rowOff>0</xdr:rowOff>
    </xdr:from>
    <xdr:ext cx="0" cy="0"/>
    <xdr:pic>
      <xdr:nvPicPr>
        <xdr:cNvPr id="82" name="image2.png">
          <a:extLst>
            <a:ext uri="{FF2B5EF4-FFF2-40B4-BE49-F238E27FC236}">
              <a16:creationId xmlns:a16="http://schemas.microsoft.com/office/drawing/2014/main" id="{00000000-0008-0000-0000-00005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3</xdr:row>
      <xdr:rowOff>0</xdr:rowOff>
    </xdr:from>
    <xdr:ext cx="0" cy="0"/>
    <xdr:pic>
      <xdr:nvPicPr>
        <xdr:cNvPr id="83" name="image2.png">
          <a:extLst>
            <a:ext uri="{FF2B5EF4-FFF2-40B4-BE49-F238E27FC236}">
              <a16:creationId xmlns:a16="http://schemas.microsoft.com/office/drawing/2014/main" id="{00000000-0008-0000-0000-00005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1219200</xdr:colOff>
      <xdr:row>0</xdr:row>
      <xdr:rowOff>0</xdr:rowOff>
    </xdr:from>
    <xdr:ext cx="1495425" cy="1019175"/>
    <xdr:pic>
      <xdr:nvPicPr>
        <xdr:cNvPr id="84" name="image1.png">
          <a:extLst>
            <a:ext uri="{FF2B5EF4-FFF2-40B4-BE49-F238E27FC236}">
              <a16:creationId xmlns:a16="http://schemas.microsoft.com/office/drawing/2014/main" id="{00000000-0008-0000-0000-00005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7886700</xdr:colOff>
      <xdr:row>3</xdr:row>
      <xdr:rowOff>0</xdr:rowOff>
    </xdr:from>
    <xdr:ext cx="0" cy="0"/>
    <xdr:pic>
      <xdr:nvPicPr>
        <xdr:cNvPr id="85" name="image2.png">
          <a:extLst>
            <a:ext uri="{FF2B5EF4-FFF2-40B4-BE49-F238E27FC236}">
              <a16:creationId xmlns:a16="http://schemas.microsoft.com/office/drawing/2014/main" id="{00000000-0008-0000-0000-00005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3</xdr:row>
      <xdr:rowOff>0</xdr:rowOff>
    </xdr:from>
    <xdr:ext cx="0" cy="0"/>
    <xdr:pic>
      <xdr:nvPicPr>
        <xdr:cNvPr id="86" name="image2.png">
          <a:extLst>
            <a:ext uri="{FF2B5EF4-FFF2-40B4-BE49-F238E27FC236}">
              <a16:creationId xmlns:a16="http://schemas.microsoft.com/office/drawing/2014/main" id="{00000000-0008-0000-0000-00005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3</xdr:row>
      <xdr:rowOff>0</xdr:rowOff>
    </xdr:from>
    <xdr:ext cx="0" cy="0"/>
    <xdr:pic>
      <xdr:nvPicPr>
        <xdr:cNvPr id="87" name="image2.png">
          <a:extLst>
            <a:ext uri="{FF2B5EF4-FFF2-40B4-BE49-F238E27FC236}">
              <a16:creationId xmlns:a16="http://schemas.microsoft.com/office/drawing/2014/main" id="{00000000-0008-0000-0000-00005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3</xdr:row>
      <xdr:rowOff>0</xdr:rowOff>
    </xdr:from>
    <xdr:ext cx="0" cy="0"/>
    <xdr:pic>
      <xdr:nvPicPr>
        <xdr:cNvPr id="88" name="image2.png">
          <a:extLst>
            <a:ext uri="{FF2B5EF4-FFF2-40B4-BE49-F238E27FC236}">
              <a16:creationId xmlns:a16="http://schemas.microsoft.com/office/drawing/2014/main" id="{00000000-0008-0000-0000-00005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3</xdr:row>
      <xdr:rowOff>0</xdr:rowOff>
    </xdr:from>
    <xdr:ext cx="0" cy="0"/>
    <xdr:pic>
      <xdr:nvPicPr>
        <xdr:cNvPr id="89" name="image2.png">
          <a:extLst>
            <a:ext uri="{FF2B5EF4-FFF2-40B4-BE49-F238E27FC236}">
              <a16:creationId xmlns:a16="http://schemas.microsoft.com/office/drawing/2014/main" id="{00000000-0008-0000-0000-00005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6</xdr:row>
      <xdr:rowOff>419100</xdr:rowOff>
    </xdr:from>
    <xdr:ext cx="0" cy="0"/>
    <xdr:pic>
      <xdr:nvPicPr>
        <xdr:cNvPr id="90" name="image2.png">
          <a:extLst>
            <a:ext uri="{FF2B5EF4-FFF2-40B4-BE49-F238E27FC236}">
              <a16:creationId xmlns:a16="http://schemas.microsoft.com/office/drawing/2014/main" id="{00000000-0008-0000-0000-00005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6</xdr:row>
      <xdr:rowOff>419100</xdr:rowOff>
    </xdr:from>
    <xdr:ext cx="0" cy="0"/>
    <xdr:pic>
      <xdr:nvPicPr>
        <xdr:cNvPr id="91" name="image2.png">
          <a:extLst>
            <a:ext uri="{FF2B5EF4-FFF2-40B4-BE49-F238E27FC236}">
              <a16:creationId xmlns:a16="http://schemas.microsoft.com/office/drawing/2014/main" id="{00000000-0008-0000-0000-00005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6</xdr:row>
      <xdr:rowOff>0</xdr:rowOff>
    </xdr:from>
    <xdr:ext cx="0" cy="0"/>
    <xdr:pic>
      <xdr:nvPicPr>
        <xdr:cNvPr id="92" name="image2.png">
          <a:extLst>
            <a:ext uri="{FF2B5EF4-FFF2-40B4-BE49-F238E27FC236}">
              <a16:creationId xmlns:a16="http://schemas.microsoft.com/office/drawing/2014/main" id="{00000000-0008-0000-0000-00005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3</xdr:row>
      <xdr:rowOff>0</xdr:rowOff>
    </xdr:from>
    <xdr:ext cx="0" cy="0"/>
    <xdr:pic>
      <xdr:nvPicPr>
        <xdr:cNvPr id="93" name="image2.png">
          <a:extLst>
            <a:ext uri="{FF2B5EF4-FFF2-40B4-BE49-F238E27FC236}">
              <a16:creationId xmlns:a16="http://schemas.microsoft.com/office/drawing/2014/main" id="{00000000-0008-0000-0000-00005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1219200</xdr:colOff>
      <xdr:row>0</xdr:row>
      <xdr:rowOff>0</xdr:rowOff>
    </xdr:from>
    <xdr:ext cx="1495425" cy="1019175"/>
    <xdr:pic>
      <xdr:nvPicPr>
        <xdr:cNvPr id="94" name="image1.png">
          <a:extLst>
            <a:ext uri="{FF2B5EF4-FFF2-40B4-BE49-F238E27FC236}">
              <a16:creationId xmlns:a16="http://schemas.microsoft.com/office/drawing/2014/main" id="{00000000-0008-0000-0000-00005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7886700</xdr:colOff>
      <xdr:row>3</xdr:row>
      <xdr:rowOff>0</xdr:rowOff>
    </xdr:from>
    <xdr:ext cx="0" cy="0"/>
    <xdr:pic>
      <xdr:nvPicPr>
        <xdr:cNvPr id="95" name="image2.png">
          <a:extLst>
            <a:ext uri="{FF2B5EF4-FFF2-40B4-BE49-F238E27FC236}">
              <a16:creationId xmlns:a16="http://schemas.microsoft.com/office/drawing/2014/main" id="{00000000-0008-0000-0000-00005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3</xdr:row>
      <xdr:rowOff>0</xdr:rowOff>
    </xdr:from>
    <xdr:ext cx="0" cy="0"/>
    <xdr:pic>
      <xdr:nvPicPr>
        <xdr:cNvPr id="96" name="image2.png">
          <a:extLst>
            <a:ext uri="{FF2B5EF4-FFF2-40B4-BE49-F238E27FC236}">
              <a16:creationId xmlns:a16="http://schemas.microsoft.com/office/drawing/2014/main" id="{00000000-0008-0000-0000-00006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3</xdr:row>
      <xdr:rowOff>0</xdr:rowOff>
    </xdr:from>
    <xdr:ext cx="0" cy="0"/>
    <xdr:pic>
      <xdr:nvPicPr>
        <xdr:cNvPr id="97" name="image2.png">
          <a:extLst>
            <a:ext uri="{FF2B5EF4-FFF2-40B4-BE49-F238E27FC236}">
              <a16:creationId xmlns:a16="http://schemas.microsoft.com/office/drawing/2014/main" id="{00000000-0008-0000-0000-00006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3</xdr:row>
      <xdr:rowOff>0</xdr:rowOff>
    </xdr:from>
    <xdr:ext cx="0" cy="0"/>
    <xdr:pic>
      <xdr:nvPicPr>
        <xdr:cNvPr id="98" name="image2.png">
          <a:extLst>
            <a:ext uri="{FF2B5EF4-FFF2-40B4-BE49-F238E27FC236}">
              <a16:creationId xmlns:a16="http://schemas.microsoft.com/office/drawing/2014/main" id="{00000000-0008-0000-0000-00006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3</xdr:row>
      <xdr:rowOff>0</xdr:rowOff>
    </xdr:from>
    <xdr:ext cx="0" cy="0"/>
    <xdr:pic>
      <xdr:nvPicPr>
        <xdr:cNvPr id="99" name="image2.png">
          <a:extLst>
            <a:ext uri="{FF2B5EF4-FFF2-40B4-BE49-F238E27FC236}">
              <a16:creationId xmlns:a16="http://schemas.microsoft.com/office/drawing/2014/main" id="{00000000-0008-0000-0000-00006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6</xdr:row>
      <xdr:rowOff>419100</xdr:rowOff>
    </xdr:from>
    <xdr:ext cx="0" cy="0"/>
    <xdr:pic>
      <xdr:nvPicPr>
        <xdr:cNvPr id="100" name="image2.png">
          <a:extLst>
            <a:ext uri="{FF2B5EF4-FFF2-40B4-BE49-F238E27FC236}">
              <a16:creationId xmlns:a16="http://schemas.microsoft.com/office/drawing/2014/main" id="{00000000-0008-0000-0000-00006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6</xdr:row>
      <xdr:rowOff>419100</xdr:rowOff>
    </xdr:from>
    <xdr:ext cx="0" cy="0"/>
    <xdr:pic>
      <xdr:nvPicPr>
        <xdr:cNvPr id="101" name="image2.png">
          <a:extLst>
            <a:ext uri="{FF2B5EF4-FFF2-40B4-BE49-F238E27FC236}">
              <a16:creationId xmlns:a16="http://schemas.microsoft.com/office/drawing/2014/main" id="{00000000-0008-0000-0000-00006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6</xdr:row>
      <xdr:rowOff>0</xdr:rowOff>
    </xdr:from>
    <xdr:ext cx="0" cy="0"/>
    <xdr:pic>
      <xdr:nvPicPr>
        <xdr:cNvPr id="102" name="image2.png">
          <a:extLst>
            <a:ext uri="{FF2B5EF4-FFF2-40B4-BE49-F238E27FC236}">
              <a16:creationId xmlns:a16="http://schemas.microsoft.com/office/drawing/2014/main" id="{00000000-0008-0000-0000-00006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3</xdr:row>
      <xdr:rowOff>0</xdr:rowOff>
    </xdr:from>
    <xdr:ext cx="0" cy="0"/>
    <xdr:pic>
      <xdr:nvPicPr>
        <xdr:cNvPr id="103" name="image2.png">
          <a:extLst>
            <a:ext uri="{FF2B5EF4-FFF2-40B4-BE49-F238E27FC236}">
              <a16:creationId xmlns:a16="http://schemas.microsoft.com/office/drawing/2014/main" id="{00000000-0008-0000-0000-00006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1219200</xdr:colOff>
      <xdr:row>0</xdr:row>
      <xdr:rowOff>0</xdr:rowOff>
    </xdr:from>
    <xdr:ext cx="1495425" cy="1019175"/>
    <xdr:pic>
      <xdr:nvPicPr>
        <xdr:cNvPr id="104" name="image1.png">
          <a:extLst>
            <a:ext uri="{FF2B5EF4-FFF2-40B4-BE49-F238E27FC236}">
              <a16:creationId xmlns:a16="http://schemas.microsoft.com/office/drawing/2014/main" id="{00000000-0008-0000-0000-000068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7886700</xdr:colOff>
      <xdr:row>3</xdr:row>
      <xdr:rowOff>0</xdr:rowOff>
    </xdr:from>
    <xdr:ext cx="0" cy="0"/>
    <xdr:pic>
      <xdr:nvPicPr>
        <xdr:cNvPr id="105" name="image2.png">
          <a:extLst>
            <a:ext uri="{FF2B5EF4-FFF2-40B4-BE49-F238E27FC236}">
              <a16:creationId xmlns:a16="http://schemas.microsoft.com/office/drawing/2014/main" id="{00000000-0008-0000-0000-00006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3</xdr:row>
      <xdr:rowOff>0</xdr:rowOff>
    </xdr:from>
    <xdr:ext cx="0" cy="0"/>
    <xdr:pic>
      <xdr:nvPicPr>
        <xdr:cNvPr id="106" name="image2.png">
          <a:extLst>
            <a:ext uri="{FF2B5EF4-FFF2-40B4-BE49-F238E27FC236}">
              <a16:creationId xmlns:a16="http://schemas.microsoft.com/office/drawing/2014/main" id="{00000000-0008-0000-0000-00006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3</xdr:row>
      <xdr:rowOff>0</xdr:rowOff>
    </xdr:from>
    <xdr:ext cx="0" cy="0"/>
    <xdr:pic>
      <xdr:nvPicPr>
        <xdr:cNvPr id="107" name="image2.png">
          <a:extLst>
            <a:ext uri="{FF2B5EF4-FFF2-40B4-BE49-F238E27FC236}">
              <a16:creationId xmlns:a16="http://schemas.microsoft.com/office/drawing/2014/main" id="{00000000-0008-0000-0000-00006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3</xdr:row>
      <xdr:rowOff>0</xdr:rowOff>
    </xdr:from>
    <xdr:ext cx="0" cy="0"/>
    <xdr:pic>
      <xdr:nvPicPr>
        <xdr:cNvPr id="108" name="image2.png">
          <a:extLst>
            <a:ext uri="{FF2B5EF4-FFF2-40B4-BE49-F238E27FC236}">
              <a16:creationId xmlns:a16="http://schemas.microsoft.com/office/drawing/2014/main" id="{00000000-0008-0000-0000-00006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3</xdr:row>
      <xdr:rowOff>0</xdr:rowOff>
    </xdr:from>
    <xdr:ext cx="0" cy="0"/>
    <xdr:pic>
      <xdr:nvPicPr>
        <xdr:cNvPr id="109" name="image2.png">
          <a:extLst>
            <a:ext uri="{FF2B5EF4-FFF2-40B4-BE49-F238E27FC236}">
              <a16:creationId xmlns:a16="http://schemas.microsoft.com/office/drawing/2014/main" id="{00000000-0008-0000-0000-00006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2895600</xdr:colOff>
      <xdr:row>0</xdr:row>
      <xdr:rowOff>38100</xdr:rowOff>
    </xdr:from>
    <xdr:ext cx="5362575" cy="1371600"/>
    <xdr:pic>
      <xdr:nvPicPr>
        <xdr:cNvPr id="110" name="image4.png">
          <a:extLst>
            <a:ext uri="{FF2B5EF4-FFF2-40B4-BE49-F238E27FC236}">
              <a16:creationId xmlns:a16="http://schemas.microsoft.com/office/drawing/2014/main" id="{00000000-0008-0000-0000-00006E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8105775</xdr:colOff>
      <xdr:row>0</xdr:row>
      <xdr:rowOff>0</xdr:rowOff>
    </xdr:from>
    <xdr:ext cx="2819400" cy="1400175"/>
    <xdr:pic>
      <xdr:nvPicPr>
        <xdr:cNvPr id="111" name="image3.png">
          <a:extLst>
            <a:ext uri="{FF2B5EF4-FFF2-40B4-BE49-F238E27FC236}">
              <a16:creationId xmlns:a16="http://schemas.microsoft.com/office/drawing/2014/main" id="{00000000-0008-0000-0000-00006F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0</xdr:colOff>
      <xdr:row>0</xdr:row>
      <xdr:rowOff>0</xdr:rowOff>
    </xdr:from>
    <xdr:ext cx="2886075" cy="1504950"/>
    <xdr:pic>
      <xdr:nvPicPr>
        <xdr:cNvPr id="112" name="image6.png">
          <a:extLst>
            <a:ext uri="{FF2B5EF4-FFF2-40B4-BE49-F238E27FC236}">
              <a16:creationId xmlns:a16="http://schemas.microsoft.com/office/drawing/2014/main" id="{00000000-0008-0000-0000-000070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3295650</xdr:colOff>
      <xdr:row>0</xdr:row>
      <xdr:rowOff>123825</xdr:rowOff>
    </xdr:from>
    <xdr:ext cx="257175" cy="409575"/>
    <xdr:sp macro="" textlink="">
      <xdr:nvSpPr>
        <xdr:cNvPr id="3" name="Shape 3">
          <a:extLst>
            <a:ext uri="{FF2B5EF4-FFF2-40B4-BE49-F238E27FC236}">
              <a16:creationId xmlns:a16="http://schemas.microsoft.com/office/drawing/2014/main" id="{00000000-0008-0000-0100-000003000000}"/>
            </a:ext>
          </a:extLst>
        </xdr:cNvPr>
        <xdr:cNvSpPr/>
      </xdr:nvSpPr>
      <xdr:spPr>
        <a:xfrm>
          <a:off x="5222175" y="3579975"/>
          <a:ext cx="24765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266700</xdr:colOff>
      <xdr:row>0</xdr:row>
      <xdr:rowOff>171450</xdr:rowOff>
    </xdr:from>
    <xdr:ext cx="257175" cy="476250"/>
    <xdr:sp macro="" textlink="">
      <xdr:nvSpPr>
        <xdr:cNvPr id="4" name="Shape 4">
          <a:extLst>
            <a:ext uri="{FF2B5EF4-FFF2-40B4-BE49-F238E27FC236}">
              <a16:creationId xmlns:a16="http://schemas.microsoft.com/office/drawing/2014/main" id="{00000000-0008-0000-0100-000004000000}"/>
            </a:ext>
          </a:extLst>
        </xdr:cNvPr>
        <xdr:cNvSpPr/>
      </xdr:nvSpPr>
      <xdr:spPr>
        <a:xfrm>
          <a:off x="5222175" y="3546638"/>
          <a:ext cx="247650" cy="4667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3314700</xdr:colOff>
      <xdr:row>0</xdr:row>
      <xdr:rowOff>142875</xdr:rowOff>
    </xdr:from>
    <xdr:ext cx="238125" cy="390525"/>
    <xdr:sp macro="" textlink="">
      <xdr:nvSpPr>
        <xdr:cNvPr id="7" name="Shape 7">
          <a:extLst>
            <a:ext uri="{FF2B5EF4-FFF2-40B4-BE49-F238E27FC236}">
              <a16:creationId xmlns:a16="http://schemas.microsoft.com/office/drawing/2014/main" id="{00000000-0008-0000-0100-000007000000}"/>
            </a:ext>
          </a:extLst>
        </xdr:cNvPr>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285750</xdr:colOff>
      <xdr:row>0</xdr:row>
      <xdr:rowOff>190500</xdr:rowOff>
    </xdr:from>
    <xdr:ext cx="238125" cy="457200"/>
    <xdr:sp macro="" textlink="">
      <xdr:nvSpPr>
        <xdr:cNvPr id="8" name="Shape 8">
          <a:extLst>
            <a:ext uri="{FF2B5EF4-FFF2-40B4-BE49-F238E27FC236}">
              <a16:creationId xmlns:a16="http://schemas.microsoft.com/office/drawing/2014/main" id="{00000000-0008-0000-0100-000008000000}"/>
            </a:ext>
          </a:extLst>
        </xdr:cNvPr>
        <xdr:cNvSpPr/>
      </xdr:nvSpPr>
      <xdr:spPr>
        <a:xfrm>
          <a:off x="5231700" y="3556163"/>
          <a:ext cx="228600" cy="4476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0</xdr:colOff>
      <xdr:row>52</xdr:row>
      <xdr:rowOff>0</xdr:rowOff>
    </xdr:from>
    <xdr:ext cx="6410325" cy="1143000"/>
    <xdr:sp macro="" textlink="">
      <xdr:nvSpPr>
        <xdr:cNvPr id="25" name="Shape 25">
          <a:extLst>
            <a:ext uri="{FF2B5EF4-FFF2-40B4-BE49-F238E27FC236}">
              <a16:creationId xmlns:a16="http://schemas.microsoft.com/office/drawing/2014/main" id="{00000000-0008-0000-0100-000019000000}"/>
            </a:ext>
          </a:extLst>
        </xdr:cNvPr>
        <xdr:cNvSpPr/>
      </xdr:nvSpPr>
      <xdr:spPr>
        <a:xfrm>
          <a:off x="2145600" y="3213263"/>
          <a:ext cx="6400800" cy="1133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1800"/>
            <a:buFont typeface="Arial"/>
            <a:buNone/>
          </a:pPr>
          <a:endParaRPr sz="1400"/>
        </a:p>
      </xdr:txBody>
    </xdr:sp>
    <xdr:clientData fLocksWithSheet="0"/>
  </xdr:oneCellAnchor>
  <xdr:oneCellAnchor>
    <xdr:from>
      <xdr:col>0</xdr:col>
      <xdr:colOff>3286125</xdr:colOff>
      <xdr:row>0</xdr:row>
      <xdr:rowOff>114300</xdr:rowOff>
    </xdr:from>
    <xdr:ext cx="266700" cy="419100"/>
    <xdr:sp macro="" textlink="">
      <xdr:nvSpPr>
        <xdr:cNvPr id="26" name="Shape 26">
          <a:extLst>
            <a:ext uri="{FF2B5EF4-FFF2-40B4-BE49-F238E27FC236}">
              <a16:creationId xmlns:a16="http://schemas.microsoft.com/office/drawing/2014/main" id="{00000000-0008-0000-0100-00001A000000}"/>
            </a:ext>
          </a:extLst>
        </xdr:cNvPr>
        <xdr:cNvSpPr/>
      </xdr:nvSpPr>
      <xdr:spPr>
        <a:xfrm>
          <a:off x="5217413" y="3575213"/>
          <a:ext cx="257175" cy="4095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257175</xdr:colOff>
      <xdr:row>0</xdr:row>
      <xdr:rowOff>161925</xdr:rowOff>
    </xdr:from>
    <xdr:ext cx="266700" cy="485775"/>
    <xdr:sp macro="" textlink="">
      <xdr:nvSpPr>
        <xdr:cNvPr id="15" name="Shape 15">
          <a:extLst>
            <a:ext uri="{FF2B5EF4-FFF2-40B4-BE49-F238E27FC236}">
              <a16:creationId xmlns:a16="http://schemas.microsoft.com/office/drawing/2014/main" id="{00000000-0008-0000-0100-00000F000000}"/>
            </a:ext>
          </a:extLst>
        </xdr:cNvPr>
        <xdr:cNvSpPr/>
      </xdr:nvSpPr>
      <xdr:spPr>
        <a:xfrm>
          <a:off x="5217413" y="3541875"/>
          <a:ext cx="257175" cy="4762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3305175</xdr:colOff>
      <xdr:row>0</xdr:row>
      <xdr:rowOff>133350</xdr:rowOff>
    </xdr:from>
    <xdr:ext cx="247650" cy="400050"/>
    <xdr:sp macro="" textlink="">
      <xdr:nvSpPr>
        <xdr:cNvPr id="27" name="Shape 27">
          <a:extLst>
            <a:ext uri="{FF2B5EF4-FFF2-40B4-BE49-F238E27FC236}">
              <a16:creationId xmlns:a16="http://schemas.microsoft.com/office/drawing/2014/main" id="{00000000-0008-0000-0100-00001B000000}"/>
            </a:ext>
          </a:extLst>
        </xdr:cNvPr>
        <xdr:cNvSpPr/>
      </xdr:nvSpPr>
      <xdr:spPr>
        <a:xfrm>
          <a:off x="5226938" y="3584738"/>
          <a:ext cx="238125" cy="390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276225</xdr:colOff>
      <xdr:row>0</xdr:row>
      <xdr:rowOff>180975</xdr:rowOff>
    </xdr:from>
    <xdr:ext cx="247650" cy="466725"/>
    <xdr:sp macro="" textlink="">
      <xdr:nvSpPr>
        <xdr:cNvPr id="19" name="Shape 19">
          <a:extLst>
            <a:ext uri="{FF2B5EF4-FFF2-40B4-BE49-F238E27FC236}">
              <a16:creationId xmlns:a16="http://schemas.microsoft.com/office/drawing/2014/main" id="{00000000-0008-0000-0100-000013000000}"/>
            </a:ext>
          </a:extLst>
        </xdr:cNvPr>
        <xdr:cNvSpPr/>
      </xdr:nvSpPr>
      <xdr:spPr>
        <a:xfrm>
          <a:off x="5226938" y="3551400"/>
          <a:ext cx="238125" cy="4572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0</xdr:colOff>
      <xdr:row>26</xdr:row>
      <xdr:rowOff>0</xdr:rowOff>
    </xdr:from>
    <xdr:ext cx="6419850" cy="1152525"/>
    <xdr:sp macro="" textlink="">
      <xdr:nvSpPr>
        <xdr:cNvPr id="10" name="Shape 10">
          <a:extLst>
            <a:ext uri="{FF2B5EF4-FFF2-40B4-BE49-F238E27FC236}">
              <a16:creationId xmlns:a16="http://schemas.microsoft.com/office/drawing/2014/main" id="{00000000-0008-0000-0100-00000A000000}"/>
            </a:ext>
          </a:extLst>
        </xdr:cNvPr>
        <xdr:cNvSpPr/>
      </xdr:nvSpPr>
      <xdr:spPr>
        <a:xfrm>
          <a:off x="2140838" y="3208500"/>
          <a:ext cx="6410325" cy="1143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1800"/>
            <a:buFont typeface="Arial"/>
            <a:buNone/>
          </a:pPr>
          <a:endParaRPr sz="1400"/>
        </a:p>
      </xdr:txBody>
    </xdr:sp>
    <xdr:clientData fLocksWithSheet="0"/>
  </xdr:oneCellAnchor>
  <xdr:oneCellAnchor>
    <xdr:from>
      <xdr:col>1</xdr:col>
      <xdr:colOff>0</xdr:colOff>
      <xdr:row>0</xdr:row>
      <xdr:rowOff>152400</xdr:rowOff>
    </xdr:from>
    <xdr:ext cx="228600" cy="381000"/>
    <xdr:pic>
      <xdr:nvPicPr>
        <xdr:cNvPr id="2" name="image5.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304800</xdr:colOff>
      <xdr:row>0</xdr:row>
      <xdr:rowOff>200025</xdr:rowOff>
    </xdr:from>
    <xdr:ext cx="238125" cy="447675"/>
    <xdr:pic>
      <xdr:nvPicPr>
        <xdr:cNvPr id="5" name="image7.png">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1552575</xdr:colOff>
      <xdr:row>0</xdr:row>
      <xdr:rowOff>209550</xdr:rowOff>
    </xdr:from>
    <xdr:ext cx="228600" cy="381000"/>
    <xdr:pic>
      <xdr:nvPicPr>
        <xdr:cNvPr id="6" name="image5.png">
          <a:extLst>
            <a:ext uri="{FF2B5EF4-FFF2-40B4-BE49-F238E27FC236}">
              <a16:creationId xmlns:a16="http://schemas.microsoft.com/office/drawing/2014/main" id="{00000000-0008-0000-01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304800</xdr:colOff>
      <xdr:row>0</xdr:row>
      <xdr:rowOff>200025</xdr:rowOff>
    </xdr:from>
    <xdr:ext cx="238125" cy="447675"/>
    <xdr:pic>
      <xdr:nvPicPr>
        <xdr:cNvPr id="9" name="image7.png">
          <a:extLst>
            <a:ext uri="{FF2B5EF4-FFF2-40B4-BE49-F238E27FC236}">
              <a16:creationId xmlns:a16="http://schemas.microsoft.com/office/drawing/2014/main" id="{00000000-0008-0000-0100-000009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0</xdr:colOff>
      <xdr:row>0</xdr:row>
      <xdr:rowOff>152400</xdr:rowOff>
    </xdr:from>
    <xdr:ext cx="228600" cy="381000"/>
    <xdr:pic>
      <xdr:nvPicPr>
        <xdr:cNvPr id="11" name="image5.png">
          <a:extLst>
            <a:ext uri="{FF2B5EF4-FFF2-40B4-BE49-F238E27FC236}">
              <a16:creationId xmlns:a16="http://schemas.microsoft.com/office/drawing/2014/main" id="{00000000-0008-0000-01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304800</xdr:colOff>
      <xdr:row>0</xdr:row>
      <xdr:rowOff>200025</xdr:rowOff>
    </xdr:from>
    <xdr:ext cx="238125" cy="447675"/>
    <xdr:pic>
      <xdr:nvPicPr>
        <xdr:cNvPr id="12" name="image7.png">
          <a:extLst>
            <a:ext uri="{FF2B5EF4-FFF2-40B4-BE49-F238E27FC236}">
              <a16:creationId xmlns:a16="http://schemas.microsoft.com/office/drawing/2014/main" id="{00000000-0008-0000-0100-00000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1552575</xdr:colOff>
      <xdr:row>0</xdr:row>
      <xdr:rowOff>209550</xdr:rowOff>
    </xdr:from>
    <xdr:ext cx="228600" cy="381000"/>
    <xdr:pic>
      <xdr:nvPicPr>
        <xdr:cNvPr id="13" name="image5.png">
          <a:extLst>
            <a:ext uri="{FF2B5EF4-FFF2-40B4-BE49-F238E27FC236}">
              <a16:creationId xmlns:a16="http://schemas.microsoft.com/office/drawing/2014/main" id="{00000000-0008-0000-01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304800</xdr:colOff>
      <xdr:row>0</xdr:row>
      <xdr:rowOff>200025</xdr:rowOff>
    </xdr:from>
    <xdr:ext cx="238125" cy="447675"/>
    <xdr:pic>
      <xdr:nvPicPr>
        <xdr:cNvPr id="14" name="image7.png">
          <a:extLst>
            <a:ext uri="{FF2B5EF4-FFF2-40B4-BE49-F238E27FC236}">
              <a16:creationId xmlns:a16="http://schemas.microsoft.com/office/drawing/2014/main" id="{00000000-0008-0000-01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47625</xdr:colOff>
      <xdr:row>0</xdr:row>
      <xdr:rowOff>0</xdr:rowOff>
    </xdr:from>
    <xdr:ext cx="3143250" cy="1457325"/>
    <xdr:pic>
      <xdr:nvPicPr>
        <xdr:cNvPr id="16" name="image6.png">
          <a:extLst>
            <a:ext uri="{FF2B5EF4-FFF2-40B4-BE49-F238E27FC236}">
              <a16:creationId xmlns:a16="http://schemas.microsoft.com/office/drawing/2014/main" id="{00000000-0008-0000-0100-000010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xdr:col>
      <xdr:colOff>209550</xdr:colOff>
      <xdr:row>0</xdr:row>
      <xdr:rowOff>0</xdr:rowOff>
    </xdr:from>
    <xdr:ext cx="5638800" cy="1485900"/>
    <xdr:pic>
      <xdr:nvPicPr>
        <xdr:cNvPr id="17" name="image4.png">
          <a:extLst>
            <a:ext uri="{FF2B5EF4-FFF2-40B4-BE49-F238E27FC236}">
              <a16:creationId xmlns:a16="http://schemas.microsoft.com/office/drawing/2014/main" id="{00000000-0008-0000-0100-000011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9</xdr:col>
      <xdr:colOff>142875</xdr:colOff>
      <xdr:row>0</xdr:row>
      <xdr:rowOff>0</xdr:rowOff>
    </xdr:from>
    <xdr:ext cx="2819400" cy="1400175"/>
    <xdr:pic>
      <xdr:nvPicPr>
        <xdr:cNvPr id="18" name="image3.png">
          <a:extLst>
            <a:ext uri="{FF2B5EF4-FFF2-40B4-BE49-F238E27FC236}">
              <a16:creationId xmlns:a16="http://schemas.microsoft.com/office/drawing/2014/main" id="{00000000-0008-0000-0100-000012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133350</xdr:rowOff>
    </xdr:from>
    <xdr:ext cx="2562225" cy="1323975"/>
    <xdr:pic>
      <xdr:nvPicPr>
        <xdr:cNvPr id="2" name="image6.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523875</xdr:colOff>
      <xdr:row>0</xdr:row>
      <xdr:rowOff>38100</xdr:rowOff>
    </xdr:from>
    <xdr:ext cx="4162425" cy="1371600"/>
    <xdr:pic>
      <xdr:nvPicPr>
        <xdr:cNvPr id="3" name="image4.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266700</xdr:colOff>
      <xdr:row>0</xdr:row>
      <xdr:rowOff>47625</xdr:rowOff>
    </xdr:from>
    <xdr:ext cx="2476500" cy="1400175"/>
    <xdr:pic>
      <xdr:nvPicPr>
        <xdr:cNvPr id="4" name="image3.png">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0</xdr:rowOff>
    </xdr:from>
    <xdr:ext cx="3724275" cy="476250"/>
    <xdr:sp macro="" textlink="">
      <xdr:nvSpPr>
        <xdr:cNvPr id="28" name="Shape 28">
          <a:extLst>
            <a:ext uri="{FF2B5EF4-FFF2-40B4-BE49-F238E27FC236}">
              <a16:creationId xmlns:a16="http://schemas.microsoft.com/office/drawing/2014/main" id="{00000000-0008-0000-0300-00001C000000}"/>
            </a:ext>
          </a:extLst>
        </xdr:cNvPr>
        <xdr:cNvSpPr txBox="1"/>
      </xdr:nvSpPr>
      <xdr:spPr>
        <a:xfrm>
          <a:off x="3488625" y="3546638"/>
          <a:ext cx="3714750" cy="466725"/>
        </a:xfrm>
        <a:prstGeom prst="rect">
          <a:avLst/>
        </a:prstGeom>
        <a:noFill/>
        <a:ln>
          <a:noFill/>
        </a:ln>
      </xdr:spPr>
      <xdr:txBody>
        <a:bodyPr spcFirstLastPara="1" wrap="square" lIns="91425" tIns="91425" rIns="91425" bIns="91425" anchor="t" anchorCtr="0">
          <a:spAutoFit/>
        </a:bodyPr>
        <a:lstStyle/>
        <a:p>
          <a:pPr marL="0" lvl="0" indent="0" algn="ctr" rtl="0">
            <a:spcBef>
              <a:spcPts val="0"/>
            </a:spcBef>
            <a:spcAft>
              <a:spcPts val="0"/>
            </a:spcAft>
            <a:buSzPts val="1700"/>
            <a:buFont typeface="Arial"/>
            <a:buNone/>
          </a:pPr>
          <a:endParaRPr sz="1700">
            <a:solidFill>
              <a:srgbClr val="CC0000"/>
            </a:solidFill>
          </a:endParaRPr>
        </a:p>
      </xdr:txBody>
    </xdr:sp>
    <xdr:clientData fLocksWithSheet="0"/>
  </xdr:oneCellAnchor>
  <xdr:oneCellAnchor>
    <xdr:from>
      <xdr:col>1</xdr:col>
      <xdr:colOff>0</xdr:colOff>
      <xdr:row>0</xdr:row>
      <xdr:rowOff>47625</xdr:rowOff>
    </xdr:from>
    <xdr:ext cx="3724275" cy="476250"/>
    <xdr:sp macro="" textlink="">
      <xdr:nvSpPr>
        <xdr:cNvPr id="2" name="Shape 28">
          <a:extLst>
            <a:ext uri="{FF2B5EF4-FFF2-40B4-BE49-F238E27FC236}">
              <a16:creationId xmlns:a16="http://schemas.microsoft.com/office/drawing/2014/main" id="{00000000-0008-0000-0300-000002000000}"/>
            </a:ext>
          </a:extLst>
        </xdr:cNvPr>
        <xdr:cNvSpPr txBox="1"/>
      </xdr:nvSpPr>
      <xdr:spPr>
        <a:xfrm>
          <a:off x="3488625" y="3546638"/>
          <a:ext cx="3714750" cy="466725"/>
        </a:xfrm>
        <a:prstGeom prst="rect">
          <a:avLst/>
        </a:prstGeom>
        <a:noFill/>
        <a:ln>
          <a:noFill/>
        </a:ln>
      </xdr:spPr>
      <xdr:txBody>
        <a:bodyPr spcFirstLastPara="1" wrap="square" lIns="91425" tIns="91425" rIns="91425" bIns="91425" anchor="t" anchorCtr="0">
          <a:spAutoFit/>
        </a:bodyPr>
        <a:lstStyle/>
        <a:p>
          <a:pPr marL="0" lvl="0" indent="0" algn="ctr" rtl="0">
            <a:spcBef>
              <a:spcPts val="0"/>
            </a:spcBef>
            <a:spcAft>
              <a:spcPts val="0"/>
            </a:spcAft>
            <a:buSzPts val="1700"/>
            <a:buFont typeface="Arial"/>
            <a:buNone/>
          </a:pPr>
          <a:endParaRPr sz="1700">
            <a:solidFill>
              <a:srgbClr val="CC0000"/>
            </a:solidFill>
          </a:endParaRPr>
        </a:p>
      </xdr:txBody>
    </xdr:sp>
    <xdr:clientData fLocksWithSheet="0"/>
  </xdr:oneCellAnchor>
  <xdr:oneCellAnchor>
    <xdr:from>
      <xdr:col>0</xdr:col>
      <xdr:colOff>3305175</xdr:colOff>
      <xdr:row>1</xdr:row>
      <xdr:rowOff>0</xdr:rowOff>
    </xdr:from>
    <xdr:ext cx="247650" cy="400050"/>
    <xdr:sp macro="" textlink="">
      <xdr:nvSpPr>
        <xdr:cNvPr id="27" name="Shape 27">
          <a:extLst>
            <a:ext uri="{FF2B5EF4-FFF2-40B4-BE49-F238E27FC236}">
              <a16:creationId xmlns:a16="http://schemas.microsoft.com/office/drawing/2014/main" id="{00000000-0008-0000-0300-00001B000000}"/>
            </a:ext>
          </a:extLst>
        </xdr:cNvPr>
        <xdr:cNvSpPr/>
      </xdr:nvSpPr>
      <xdr:spPr>
        <a:xfrm>
          <a:off x="5226938" y="3584738"/>
          <a:ext cx="238125" cy="390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276225</xdr:colOff>
      <xdr:row>1</xdr:row>
      <xdr:rowOff>0</xdr:rowOff>
    </xdr:from>
    <xdr:ext cx="247650" cy="466725"/>
    <xdr:sp macro="" textlink="">
      <xdr:nvSpPr>
        <xdr:cNvPr id="19" name="Shape 19">
          <a:extLst>
            <a:ext uri="{FF2B5EF4-FFF2-40B4-BE49-F238E27FC236}">
              <a16:creationId xmlns:a16="http://schemas.microsoft.com/office/drawing/2014/main" id="{00000000-0008-0000-0300-000013000000}"/>
            </a:ext>
          </a:extLst>
        </xdr:cNvPr>
        <xdr:cNvSpPr/>
      </xdr:nvSpPr>
      <xdr:spPr>
        <a:xfrm>
          <a:off x="5226938" y="3551400"/>
          <a:ext cx="238125" cy="4572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3305175</xdr:colOff>
      <xdr:row>1</xdr:row>
      <xdr:rowOff>0</xdr:rowOff>
    </xdr:from>
    <xdr:ext cx="247650" cy="400050"/>
    <xdr:sp macro="" textlink="">
      <xdr:nvSpPr>
        <xdr:cNvPr id="3" name="Shape 27">
          <a:extLst>
            <a:ext uri="{FF2B5EF4-FFF2-40B4-BE49-F238E27FC236}">
              <a16:creationId xmlns:a16="http://schemas.microsoft.com/office/drawing/2014/main" id="{00000000-0008-0000-0300-000003000000}"/>
            </a:ext>
          </a:extLst>
        </xdr:cNvPr>
        <xdr:cNvSpPr/>
      </xdr:nvSpPr>
      <xdr:spPr>
        <a:xfrm>
          <a:off x="5226938" y="3584738"/>
          <a:ext cx="238125" cy="390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85725</xdr:colOff>
      <xdr:row>1</xdr:row>
      <xdr:rowOff>0</xdr:rowOff>
    </xdr:from>
    <xdr:ext cx="247650" cy="400050"/>
    <xdr:sp macro="" textlink="">
      <xdr:nvSpPr>
        <xdr:cNvPr id="4" name="Shape 27">
          <a:extLst>
            <a:ext uri="{FF2B5EF4-FFF2-40B4-BE49-F238E27FC236}">
              <a16:creationId xmlns:a16="http://schemas.microsoft.com/office/drawing/2014/main" id="{00000000-0008-0000-0300-000004000000}"/>
            </a:ext>
          </a:extLst>
        </xdr:cNvPr>
        <xdr:cNvSpPr/>
      </xdr:nvSpPr>
      <xdr:spPr>
        <a:xfrm>
          <a:off x="5226938" y="3584738"/>
          <a:ext cx="238125" cy="390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276225</xdr:colOff>
      <xdr:row>1</xdr:row>
      <xdr:rowOff>0</xdr:rowOff>
    </xdr:from>
    <xdr:ext cx="247650" cy="466725"/>
    <xdr:sp macro="" textlink="">
      <xdr:nvSpPr>
        <xdr:cNvPr id="5" name="Shape 19">
          <a:extLst>
            <a:ext uri="{FF2B5EF4-FFF2-40B4-BE49-F238E27FC236}">
              <a16:creationId xmlns:a16="http://schemas.microsoft.com/office/drawing/2014/main" id="{00000000-0008-0000-0300-000005000000}"/>
            </a:ext>
          </a:extLst>
        </xdr:cNvPr>
        <xdr:cNvSpPr/>
      </xdr:nvSpPr>
      <xdr:spPr>
        <a:xfrm>
          <a:off x="5226938" y="3551400"/>
          <a:ext cx="238125" cy="4572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3305175</xdr:colOff>
      <xdr:row>19</xdr:row>
      <xdr:rowOff>0</xdr:rowOff>
    </xdr:from>
    <xdr:ext cx="247650" cy="400050"/>
    <xdr:sp macro="" textlink="">
      <xdr:nvSpPr>
        <xdr:cNvPr id="6" name="Shape 27">
          <a:extLst>
            <a:ext uri="{FF2B5EF4-FFF2-40B4-BE49-F238E27FC236}">
              <a16:creationId xmlns:a16="http://schemas.microsoft.com/office/drawing/2014/main" id="{00000000-0008-0000-0300-000006000000}"/>
            </a:ext>
          </a:extLst>
        </xdr:cNvPr>
        <xdr:cNvSpPr/>
      </xdr:nvSpPr>
      <xdr:spPr>
        <a:xfrm>
          <a:off x="5226938" y="3584738"/>
          <a:ext cx="238125" cy="390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276225</xdr:colOff>
      <xdr:row>19</xdr:row>
      <xdr:rowOff>0</xdr:rowOff>
    </xdr:from>
    <xdr:ext cx="247650" cy="466725"/>
    <xdr:sp macro="" textlink="">
      <xdr:nvSpPr>
        <xdr:cNvPr id="7" name="Shape 19">
          <a:extLst>
            <a:ext uri="{FF2B5EF4-FFF2-40B4-BE49-F238E27FC236}">
              <a16:creationId xmlns:a16="http://schemas.microsoft.com/office/drawing/2014/main" id="{00000000-0008-0000-0300-000007000000}"/>
            </a:ext>
          </a:extLst>
        </xdr:cNvPr>
        <xdr:cNvSpPr/>
      </xdr:nvSpPr>
      <xdr:spPr>
        <a:xfrm>
          <a:off x="5226938" y="3551400"/>
          <a:ext cx="238125" cy="4572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3305175</xdr:colOff>
      <xdr:row>19</xdr:row>
      <xdr:rowOff>0</xdr:rowOff>
    </xdr:from>
    <xdr:ext cx="247650" cy="400050"/>
    <xdr:sp macro="" textlink="">
      <xdr:nvSpPr>
        <xdr:cNvPr id="8" name="Shape 27">
          <a:extLst>
            <a:ext uri="{FF2B5EF4-FFF2-40B4-BE49-F238E27FC236}">
              <a16:creationId xmlns:a16="http://schemas.microsoft.com/office/drawing/2014/main" id="{00000000-0008-0000-0300-000008000000}"/>
            </a:ext>
          </a:extLst>
        </xdr:cNvPr>
        <xdr:cNvSpPr/>
      </xdr:nvSpPr>
      <xdr:spPr>
        <a:xfrm>
          <a:off x="5226938" y="3584738"/>
          <a:ext cx="238125" cy="390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3305175</xdr:colOff>
      <xdr:row>19</xdr:row>
      <xdr:rowOff>0</xdr:rowOff>
    </xdr:from>
    <xdr:ext cx="247650" cy="400050"/>
    <xdr:sp macro="" textlink="">
      <xdr:nvSpPr>
        <xdr:cNvPr id="9" name="Shape 27">
          <a:extLst>
            <a:ext uri="{FF2B5EF4-FFF2-40B4-BE49-F238E27FC236}">
              <a16:creationId xmlns:a16="http://schemas.microsoft.com/office/drawing/2014/main" id="{00000000-0008-0000-0300-000009000000}"/>
            </a:ext>
          </a:extLst>
        </xdr:cNvPr>
        <xdr:cNvSpPr/>
      </xdr:nvSpPr>
      <xdr:spPr>
        <a:xfrm>
          <a:off x="5226938" y="3584738"/>
          <a:ext cx="238125" cy="390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276225</xdr:colOff>
      <xdr:row>19</xdr:row>
      <xdr:rowOff>0</xdr:rowOff>
    </xdr:from>
    <xdr:ext cx="247650" cy="466725"/>
    <xdr:sp macro="" textlink="">
      <xdr:nvSpPr>
        <xdr:cNvPr id="10" name="Shape 19">
          <a:extLst>
            <a:ext uri="{FF2B5EF4-FFF2-40B4-BE49-F238E27FC236}">
              <a16:creationId xmlns:a16="http://schemas.microsoft.com/office/drawing/2014/main" id="{00000000-0008-0000-0300-00000A000000}"/>
            </a:ext>
          </a:extLst>
        </xdr:cNvPr>
        <xdr:cNvSpPr/>
      </xdr:nvSpPr>
      <xdr:spPr>
        <a:xfrm>
          <a:off x="5226938" y="3551400"/>
          <a:ext cx="238125" cy="4572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7</xdr:col>
      <xdr:colOff>85725</xdr:colOff>
      <xdr:row>19</xdr:row>
      <xdr:rowOff>0</xdr:rowOff>
    </xdr:from>
    <xdr:ext cx="4714875" cy="1285875"/>
    <xdr:sp macro="" textlink="">
      <xdr:nvSpPr>
        <xdr:cNvPr id="29" name="Shape 29">
          <a:extLst>
            <a:ext uri="{FF2B5EF4-FFF2-40B4-BE49-F238E27FC236}">
              <a16:creationId xmlns:a16="http://schemas.microsoft.com/office/drawing/2014/main" id="{00000000-0008-0000-0300-00001D000000}"/>
            </a:ext>
          </a:extLst>
        </xdr:cNvPr>
        <xdr:cNvSpPr/>
      </xdr:nvSpPr>
      <xdr:spPr>
        <a:xfrm>
          <a:off x="2993325" y="3141825"/>
          <a:ext cx="4705350" cy="12763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E5B8B7"/>
            </a:buClr>
            <a:buSzPts val="2000"/>
            <a:buFont typeface="Arial"/>
            <a:buNone/>
          </a:pPr>
          <a:r>
            <a:rPr lang="en-US" sz="2000" b="1" cap="none">
              <a:solidFill>
                <a:srgbClr val="E5B8B7"/>
              </a:solidFill>
            </a:rPr>
            <a:t> </a:t>
          </a:r>
          <a:r>
            <a:rPr lang="en-US" sz="1100" b="1">
              <a:latin typeface="Calibri"/>
              <a:ea typeface="Calibri"/>
              <a:cs typeface="Calibri"/>
              <a:sym typeface="Calibri"/>
            </a:rPr>
            <a:t> </a:t>
          </a:r>
          <a:endParaRPr sz="1800">
            <a:solidFill>
              <a:schemeClr val="accent2"/>
            </a:solidFill>
          </a:endParaRPr>
        </a:p>
      </xdr:txBody>
    </xdr:sp>
    <xdr:clientData fLocksWithSheet="0"/>
  </xdr:oneCellAnchor>
  <xdr:oneCellAnchor>
    <xdr:from>
      <xdr:col>0</xdr:col>
      <xdr:colOff>3305175</xdr:colOff>
      <xdr:row>19</xdr:row>
      <xdr:rowOff>0</xdr:rowOff>
    </xdr:from>
    <xdr:ext cx="247650" cy="400050"/>
    <xdr:sp macro="" textlink="">
      <xdr:nvSpPr>
        <xdr:cNvPr id="11" name="Shape 27">
          <a:extLst>
            <a:ext uri="{FF2B5EF4-FFF2-40B4-BE49-F238E27FC236}">
              <a16:creationId xmlns:a16="http://schemas.microsoft.com/office/drawing/2014/main" id="{00000000-0008-0000-0300-00000B000000}"/>
            </a:ext>
          </a:extLst>
        </xdr:cNvPr>
        <xdr:cNvSpPr/>
      </xdr:nvSpPr>
      <xdr:spPr>
        <a:xfrm>
          <a:off x="5226938" y="3584738"/>
          <a:ext cx="238125" cy="390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276225</xdr:colOff>
      <xdr:row>19</xdr:row>
      <xdr:rowOff>0</xdr:rowOff>
    </xdr:from>
    <xdr:ext cx="247650" cy="466725"/>
    <xdr:sp macro="" textlink="">
      <xdr:nvSpPr>
        <xdr:cNvPr id="12" name="Shape 19">
          <a:extLst>
            <a:ext uri="{FF2B5EF4-FFF2-40B4-BE49-F238E27FC236}">
              <a16:creationId xmlns:a16="http://schemas.microsoft.com/office/drawing/2014/main" id="{00000000-0008-0000-0300-00000C000000}"/>
            </a:ext>
          </a:extLst>
        </xdr:cNvPr>
        <xdr:cNvSpPr/>
      </xdr:nvSpPr>
      <xdr:spPr>
        <a:xfrm>
          <a:off x="5226938" y="3551400"/>
          <a:ext cx="238125" cy="4572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3305175</xdr:colOff>
      <xdr:row>19</xdr:row>
      <xdr:rowOff>0</xdr:rowOff>
    </xdr:from>
    <xdr:ext cx="247650" cy="400050"/>
    <xdr:sp macro="" textlink="">
      <xdr:nvSpPr>
        <xdr:cNvPr id="13" name="Shape 27">
          <a:extLst>
            <a:ext uri="{FF2B5EF4-FFF2-40B4-BE49-F238E27FC236}">
              <a16:creationId xmlns:a16="http://schemas.microsoft.com/office/drawing/2014/main" id="{00000000-0008-0000-0300-00000D000000}"/>
            </a:ext>
          </a:extLst>
        </xdr:cNvPr>
        <xdr:cNvSpPr/>
      </xdr:nvSpPr>
      <xdr:spPr>
        <a:xfrm>
          <a:off x="5226938" y="3584738"/>
          <a:ext cx="238125" cy="390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85725</xdr:colOff>
      <xdr:row>19</xdr:row>
      <xdr:rowOff>0</xdr:rowOff>
    </xdr:from>
    <xdr:ext cx="247650" cy="400050"/>
    <xdr:sp macro="" textlink="">
      <xdr:nvSpPr>
        <xdr:cNvPr id="14" name="Shape 27">
          <a:extLst>
            <a:ext uri="{FF2B5EF4-FFF2-40B4-BE49-F238E27FC236}">
              <a16:creationId xmlns:a16="http://schemas.microsoft.com/office/drawing/2014/main" id="{00000000-0008-0000-0300-00000E000000}"/>
            </a:ext>
          </a:extLst>
        </xdr:cNvPr>
        <xdr:cNvSpPr/>
      </xdr:nvSpPr>
      <xdr:spPr>
        <a:xfrm>
          <a:off x="5226938" y="3584738"/>
          <a:ext cx="238125" cy="390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276225</xdr:colOff>
      <xdr:row>19</xdr:row>
      <xdr:rowOff>0</xdr:rowOff>
    </xdr:from>
    <xdr:ext cx="247650" cy="466725"/>
    <xdr:sp macro="" textlink="">
      <xdr:nvSpPr>
        <xdr:cNvPr id="15" name="Shape 19">
          <a:extLst>
            <a:ext uri="{FF2B5EF4-FFF2-40B4-BE49-F238E27FC236}">
              <a16:creationId xmlns:a16="http://schemas.microsoft.com/office/drawing/2014/main" id="{00000000-0008-0000-0300-00000F000000}"/>
            </a:ext>
          </a:extLst>
        </xdr:cNvPr>
        <xdr:cNvSpPr/>
      </xdr:nvSpPr>
      <xdr:spPr>
        <a:xfrm>
          <a:off x="5226938" y="3551400"/>
          <a:ext cx="238125" cy="4572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3305175</xdr:colOff>
      <xdr:row>37</xdr:row>
      <xdr:rowOff>0</xdr:rowOff>
    </xdr:from>
    <xdr:ext cx="247650" cy="400050"/>
    <xdr:sp macro="" textlink="">
      <xdr:nvSpPr>
        <xdr:cNvPr id="16" name="Shape 27">
          <a:extLst>
            <a:ext uri="{FF2B5EF4-FFF2-40B4-BE49-F238E27FC236}">
              <a16:creationId xmlns:a16="http://schemas.microsoft.com/office/drawing/2014/main" id="{00000000-0008-0000-0300-000010000000}"/>
            </a:ext>
          </a:extLst>
        </xdr:cNvPr>
        <xdr:cNvSpPr/>
      </xdr:nvSpPr>
      <xdr:spPr>
        <a:xfrm>
          <a:off x="5226938" y="3584738"/>
          <a:ext cx="238125" cy="390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276225</xdr:colOff>
      <xdr:row>37</xdr:row>
      <xdr:rowOff>0</xdr:rowOff>
    </xdr:from>
    <xdr:ext cx="247650" cy="466725"/>
    <xdr:sp macro="" textlink="">
      <xdr:nvSpPr>
        <xdr:cNvPr id="17" name="Shape 19">
          <a:extLst>
            <a:ext uri="{FF2B5EF4-FFF2-40B4-BE49-F238E27FC236}">
              <a16:creationId xmlns:a16="http://schemas.microsoft.com/office/drawing/2014/main" id="{00000000-0008-0000-0300-000011000000}"/>
            </a:ext>
          </a:extLst>
        </xdr:cNvPr>
        <xdr:cNvSpPr/>
      </xdr:nvSpPr>
      <xdr:spPr>
        <a:xfrm>
          <a:off x="5226938" y="3551400"/>
          <a:ext cx="238125" cy="4572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3305175</xdr:colOff>
      <xdr:row>37</xdr:row>
      <xdr:rowOff>0</xdr:rowOff>
    </xdr:from>
    <xdr:ext cx="247650" cy="400050"/>
    <xdr:sp macro="" textlink="">
      <xdr:nvSpPr>
        <xdr:cNvPr id="18" name="Shape 27">
          <a:extLst>
            <a:ext uri="{FF2B5EF4-FFF2-40B4-BE49-F238E27FC236}">
              <a16:creationId xmlns:a16="http://schemas.microsoft.com/office/drawing/2014/main" id="{00000000-0008-0000-0300-000012000000}"/>
            </a:ext>
          </a:extLst>
        </xdr:cNvPr>
        <xdr:cNvSpPr/>
      </xdr:nvSpPr>
      <xdr:spPr>
        <a:xfrm>
          <a:off x="5226938" y="3584738"/>
          <a:ext cx="238125" cy="390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3305175</xdr:colOff>
      <xdr:row>37</xdr:row>
      <xdr:rowOff>0</xdr:rowOff>
    </xdr:from>
    <xdr:ext cx="247650" cy="400050"/>
    <xdr:sp macro="" textlink="">
      <xdr:nvSpPr>
        <xdr:cNvPr id="20" name="Shape 27">
          <a:extLst>
            <a:ext uri="{FF2B5EF4-FFF2-40B4-BE49-F238E27FC236}">
              <a16:creationId xmlns:a16="http://schemas.microsoft.com/office/drawing/2014/main" id="{00000000-0008-0000-0300-000014000000}"/>
            </a:ext>
          </a:extLst>
        </xdr:cNvPr>
        <xdr:cNvSpPr/>
      </xdr:nvSpPr>
      <xdr:spPr>
        <a:xfrm>
          <a:off x="5226938" y="3584738"/>
          <a:ext cx="238125" cy="390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276225</xdr:colOff>
      <xdr:row>37</xdr:row>
      <xdr:rowOff>0</xdr:rowOff>
    </xdr:from>
    <xdr:ext cx="247650" cy="466725"/>
    <xdr:sp macro="" textlink="">
      <xdr:nvSpPr>
        <xdr:cNvPr id="21" name="Shape 19">
          <a:extLst>
            <a:ext uri="{FF2B5EF4-FFF2-40B4-BE49-F238E27FC236}">
              <a16:creationId xmlns:a16="http://schemas.microsoft.com/office/drawing/2014/main" id="{00000000-0008-0000-0300-000015000000}"/>
            </a:ext>
          </a:extLst>
        </xdr:cNvPr>
        <xdr:cNvSpPr/>
      </xdr:nvSpPr>
      <xdr:spPr>
        <a:xfrm>
          <a:off x="5226938" y="3551400"/>
          <a:ext cx="238125" cy="4572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3305175</xdr:colOff>
      <xdr:row>37</xdr:row>
      <xdr:rowOff>0</xdr:rowOff>
    </xdr:from>
    <xdr:ext cx="247650" cy="400050"/>
    <xdr:sp macro="" textlink="">
      <xdr:nvSpPr>
        <xdr:cNvPr id="22" name="Shape 27">
          <a:extLst>
            <a:ext uri="{FF2B5EF4-FFF2-40B4-BE49-F238E27FC236}">
              <a16:creationId xmlns:a16="http://schemas.microsoft.com/office/drawing/2014/main" id="{00000000-0008-0000-0300-000016000000}"/>
            </a:ext>
          </a:extLst>
        </xdr:cNvPr>
        <xdr:cNvSpPr/>
      </xdr:nvSpPr>
      <xdr:spPr>
        <a:xfrm>
          <a:off x="5226938" y="3584738"/>
          <a:ext cx="238125" cy="390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276225</xdr:colOff>
      <xdr:row>37</xdr:row>
      <xdr:rowOff>0</xdr:rowOff>
    </xdr:from>
    <xdr:ext cx="247650" cy="466725"/>
    <xdr:sp macro="" textlink="">
      <xdr:nvSpPr>
        <xdr:cNvPr id="23" name="Shape 19">
          <a:extLst>
            <a:ext uri="{FF2B5EF4-FFF2-40B4-BE49-F238E27FC236}">
              <a16:creationId xmlns:a16="http://schemas.microsoft.com/office/drawing/2014/main" id="{00000000-0008-0000-0300-000017000000}"/>
            </a:ext>
          </a:extLst>
        </xdr:cNvPr>
        <xdr:cNvSpPr/>
      </xdr:nvSpPr>
      <xdr:spPr>
        <a:xfrm>
          <a:off x="5226938" y="3551400"/>
          <a:ext cx="238125" cy="4572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3305175</xdr:colOff>
      <xdr:row>37</xdr:row>
      <xdr:rowOff>0</xdr:rowOff>
    </xdr:from>
    <xdr:ext cx="247650" cy="400050"/>
    <xdr:sp macro="" textlink="">
      <xdr:nvSpPr>
        <xdr:cNvPr id="24" name="Shape 27">
          <a:extLst>
            <a:ext uri="{FF2B5EF4-FFF2-40B4-BE49-F238E27FC236}">
              <a16:creationId xmlns:a16="http://schemas.microsoft.com/office/drawing/2014/main" id="{00000000-0008-0000-0300-000018000000}"/>
            </a:ext>
          </a:extLst>
        </xdr:cNvPr>
        <xdr:cNvSpPr/>
      </xdr:nvSpPr>
      <xdr:spPr>
        <a:xfrm>
          <a:off x="5226938" y="3584738"/>
          <a:ext cx="238125" cy="390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85725</xdr:colOff>
      <xdr:row>37</xdr:row>
      <xdr:rowOff>0</xdr:rowOff>
    </xdr:from>
    <xdr:ext cx="247650" cy="400050"/>
    <xdr:sp macro="" textlink="">
      <xdr:nvSpPr>
        <xdr:cNvPr id="25" name="Shape 27">
          <a:extLst>
            <a:ext uri="{FF2B5EF4-FFF2-40B4-BE49-F238E27FC236}">
              <a16:creationId xmlns:a16="http://schemas.microsoft.com/office/drawing/2014/main" id="{00000000-0008-0000-0300-000019000000}"/>
            </a:ext>
          </a:extLst>
        </xdr:cNvPr>
        <xdr:cNvSpPr/>
      </xdr:nvSpPr>
      <xdr:spPr>
        <a:xfrm>
          <a:off x="5226938" y="3584738"/>
          <a:ext cx="238125" cy="390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276225</xdr:colOff>
      <xdr:row>37</xdr:row>
      <xdr:rowOff>0</xdr:rowOff>
    </xdr:from>
    <xdr:ext cx="247650" cy="466725"/>
    <xdr:sp macro="" textlink="">
      <xdr:nvSpPr>
        <xdr:cNvPr id="26" name="Shape 19">
          <a:extLst>
            <a:ext uri="{FF2B5EF4-FFF2-40B4-BE49-F238E27FC236}">
              <a16:creationId xmlns:a16="http://schemas.microsoft.com/office/drawing/2014/main" id="{00000000-0008-0000-0300-00001A000000}"/>
            </a:ext>
          </a:extLst>
        </xdr:cNvPr>
        <xdr:cNvSpPr/>
      </xdr:nvSpPr>
      <xdr:spPr>
        <a:xfrm>
          <a:off x="5226938" y="3551400"/>
          <a:ext cx="238125" cy="4572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0</xdr:colOff>
      <xdr:row>0</xdr:row>
      <xdr:rowOff>47625</xdr:rowOff>
    </xdr:from>
    <xdr:ext cx="2266950" cy="1219200"/>
    <xdr:pic>
      <xdr:nvPicPr>
        <xdr:cNvPr id="30" name="image6.png">
          <a:extLst>
            <a:ext uri="{FF2B5EF4-FFF2-40B4-BE49-F238E27FC236}">
              <a16:creationId xmlns:a16="http://schemas.microsoft.com/office/drawing/2014/main" id="{00000000-0008-0000-0300-00001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10</xdr:col>
      <xdr:colOff>114300</xdr:colOff>
      <xdr:row>0</xdr:row>
      <xdr:rowOff>19050</xdr:rowOff>
    </xdr:from>
    <xdr:ext cx="3267075" cy="1371600"/>
    <xdr:pic>
      <xdr:nvPicPr>
        <xdr:cNvPr id="31" name="image4.png">
          <a:extLst>
            <a:ext uri="{FF2B5EF4-FFF2-40B4-BE49-F238E27FC236}">
              <a16:creationId xmlns:a16="http://schemas.microsoft.com/office/drawing/2014/main" id="{00000000-0008-0000-0300-00001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23</xdr:col>
      <xdr:colOff>19050</xdr:colOff>
      <xdr:row>0</xdr:row>
      <xdr:rowOff>0</xdr:rowOff>
    </xdr:from>
    <xdr:ext cx="2133600" cy="1400175"/>
    <xdr:pic>
      <xdr:nvPicPr>
        <xdr:cNvPr id="32" name="image3.png">
          <a:extLst>
            <a:ext uri="{FF2B5EF4-FFF2-40B4-BE49-F238E27FC236}">
              <a16:creationId xmlns:a16="http://schemas.microsoft.com/office/drawing/2014/main" id="{00000000-0008-0000-0300-000020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3305175</xdr:colOff>
      <xdr:row>1</xdr:row>
      <xdr:rowOff>0</xdr:rowOff>
    </xdr:from>
    <xdr:ext cx="247650" cy="400050"/>
    <xdr:sp macro="" textlink="">
      <xdr:nvSpPr>
        <xdr:cNvPr id="27" name="Shape 27">
          <a:extLst>
            <a:ext uri="{FF2B5EF4-FFF2-40B4-BE49-F238E27FC236}">
              <a16:creationId xmlns:a16="http://schemas.microsoft.com/office/drawing/2014/main" id="{00000000-0008-0000-0400-00001B000000}"/>
            </a:ext>
          </a:extLst>
        </xdr:cNvPr>
        <xdr:cNvSpPr/>
      </xdr:nvSpPr>
      <xdr:spPr>
        <a:xfrm>
          <a:off x="5226938" y="3584738"/>
          <a:ext cx="238125" cy="390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276225</xdr:colOff>
      <xdr:row>1</xdr:row>
      <xdr:rowOff>0</xdr:rowOff>
    </xdr:from>
    <xdr:ext cx="247650" cy="466725"/>
    <xdr:sp macro="" textlink="">
      <xdr:nvSpPr>
        <xdr:cNvPr id="19" name="Shape 19">
          <a:extLst>
            <a:ext uri="{FF2B5EF4-FFF2-40B4-BE49-F238E27FC236}">
              <a16:creationId xmlns:a16="http://schemas.microsoft.com/office/drawing/2014/main" id="{00000000-0008-0000-0400-000013000000}"/>
            </a:ext>
          </a:extLst>
        </xdr:cNvPr>
        <xdr:cNvSpPr/>
      </xdr:nvSpPr>
      <xdr:spPr>
        <a:xfrm>
          <a:off x="5226938" y="3551400"/>
          <a:ext cx="238125" cy="4572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3305175</xdr:colOff>
      <xdr:row>1</xdr:row>
      <xdr:rowOff>0</xdr:rowOff>
    </xdr:from>
    <xdr:ext cx="247650" cy="400050"/>
    <xdr:sp macro="" textlink="">
      <xdr:nvSpPr>
        <xdr:cNvPr id="2" name="Shape 27">
          <a:extLst>
            <a:ext uri="{FF2B5EF4-FFF2-40B4-BE49-F238E27FC236}">
              <a16:creationId xmlns:a16="http://schemas.microsoft.com/office/drawing/2014/main" id="{00000000-0008-0000-0400-000002000000}"/>
            </a:ext>
          </a:extLst>
        </xdr:cNvPr>
        <xdr:cNvSpPr/>
      </xdr:nvSpPr>
      <xdr:spPr>
        <a:xfrm>
          <a:off x="5226938" y="3584738"/>
          <a:ext cx="238125" cy="390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85725</xdr:colOff>
      <xdr:row>1</xdr:row>
      <xdr:rowOff>0</xdr:rowOff>
    </xdr:from>
    <xdr:ext cx="247650" cy="400050"/>
    <xdr:sp macro="" textlink="">
      <xdr:nvSpPr>
        <xdr:cNvPr id="3" name="Shape 27">
          <a:extLst>
            <a:ext uri="{FF2B5EF4-FFF2-40B4-BE49-F238E27FC236}">
              <a16:creationId xmlns:a16="http://schemas.microsoft.com/office/drawing/2014/main" id="{00000000-0008-0000-0400-000003000000}"/>
            </a:ext>
          </a:extLst>
        </xdr:cNvPr>
        <xdr:cNvSpPr/>
      </xdr:nvSpPr>
      <xdr:spPr>
        <a:xfrm>
          <a:off x="5226938" y="3584738"/>
          <a:ext cx="238125" cy="390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276225</xdr:colOff>
      <xdr:row>1</xdr:row>
      <xdr:rowOff>0</xdr:rowOff>
    </xdr:from>
    <xdr:ext cx="247650" cy="466725"/>
    <xdr:sp macro="" textlink="">
      <xdr:nvSpPr>
        <xdr:cNvPr id="4" name="Shape 19">
          <a:extLst>
            <a:ext uri="{FF2B5EF4-FFF2-40B4-BE49-F238E27FC236}">
              <a16:creationId xmlns:a16="http://schemas.microsoft.com/office/drawing/2014/main" id="{00000000-0008-0000-0400-000004000000}"/>
            </a:ext>
          </a:extLst>
        </xdr:cNvPr>
        <xdr:cNvSpPr/>
      </xdr:nvSpPr>
      <xdr:spPr>
        <a:xfrm>
          <a:off x="5226938" y="3551400"/>
          <a:ext cx="238125" cy="4572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3305175</xdr:colOff>
      <xdr:row>1</xdr:row>
      <xdr:rowOff>0</xdr:rowOff>
    </xdr:from>
    <xdr:ext cx="247650" cy="400050"/>
    <xdr:sp macro="" textlink="">
      <xdr:nvSpPr>
        <xdr:cNvPr id="5" name="Shape 27">
          <a:extLst>
            <a:ext uri="{FF2B5EF4-FFF2-40B4-BE49-F238E27FC236}">
              <a16:creationId xmlns:a16="http://schemas.microsoft.com/office/drawing/2014/main" id="{00000000-0008-0000-0400-000005000000}"/>
            </a:ext>
          </a:extLst>
        </xdr:cNvPr>
        <xdr:cNvSpPr/>
      </xdr:nvSpPr>
      <xdr:spPr>
        <a:xfrm>
          <a:off x="5226938" y="3584738"/>
          <a:ext cx="238125" cy="390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276225</xdr:colOff>
      <xdr:row>1</xdr:row>
      <xdr:rowOff>0</xdr:rowOff>
    </xdr:from>
    <xdr:ext cx="247650" cy="466725"/>
    <xdr:sp macro="" textlink="">
      <xdr:nvSpPr>
        <xdr:cNvPr id="6" name="Shape 19">
          <a:extLst>
            <a:ext uri="{FF2B5EF4-FFF2-40B4-BE49-F238E27FC236}">
              <a16:creationId xmlns:a16="http://schemas.microsoft.com/office/drawing/2014/main" id="{00000000-0008-0000-0400-000006000000}"/>
            </a:ext>
          </a:extLst>
        </xdr:cNvPr>
        <xdr:cNvSpPr/>
      </xdr:nvSpPr>
      <xdr:spPr>
        <a:xfrm>
          <a:off x="5226938" y="3551400"/>
          <a:ext cx="238125" cy="4572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3305175</xdr:colOff>
      <xdr:row>1</xdr:row>
      <xdr:rowOff>0</xdr:rowOff>
    </xdr:from>
    <xdr:ext cx="247650" cy="400050"/>
    <xdr:sp macro="" textlink="">
      <xdr:nvSpPr>
        <xdr:cNvPr id="7" name="Shape 27">
          <a:extLst>
            <a:ext uri="{FF2B5EF4-FFF2-40B4-BE49-F238E27FC236}">
              <a16:creationId xmlns:a16="http://schemas.microsoft.com/office/drawing/2014/main" id="{00000000-0008-0000-0400-000007000000}"/>
            </a:ext>
          </a:extLst>
        </xdr:cNvPr>
        <xdr:cNvSpPr/>
      </xdr:nvSpPr>
      <xdr:spPr>
        <a:xfrm>
          <a:off x="5226938" y="3584738"/>
          <a:ext cx="238125" cy="390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3305175</xdr:colOff>
      <xdr:row>1</xdr:row>
      <xdr:rowOff>0</xdr:rowOff>
    </xdr:from>
    <xdr:ext cx="247650" cy="400050"/>
    <xdr:sp macro="" textlink="">
      <xdr:nvSpPr>
        <xdr:cNvPr id="8" name="Shape 27">
          <a:extLst>
            <a:ext uri="{FF2B5EF4-FFF2-40B4-BE49-F238E27FC236}">
              <a16:creationId xmlns:a16="http://schemas.microsoft.com/office/drawing/2014/main" id="{00000000-0008-0000-0400-000008000000}"/>
            </a:ext>
          </a:extLst>
        </xdr:cNvPr>
        <xdr:cNvSpPr/>
      </xdr:nvSpPr>
      <xdr:spPr>
        <a:xfrm>
          <a:off x="5226938" y="3584738"/>
          <a:ext cx="238125" cy="390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276225</xdr:colOff>
      <xdr:row>1</xdr:row>
      <xdr:rowOff>0</xdr:rowOff>
    </xdr:from>
    <xdr:ext cx="247650" cy="466725"/>
    <xdr:sp macro="" textlink="">
      <xdr:nvSpPr>
        <xdr:cNvPr id="9" name="Shape 19">
          <a:extLst>
            <a:ext uri="{FF2B5EF4-FFF2-40B4-BE49-F238E27FC236}">
              <a16:creationId xmlns:a16="http://schemas.microsoft.com/office/drawing/2014/main" id="{00000000-0008-0000-0400-000009000000}"/>
            </a:ext>
          </a:extLst>
        </xdr:cNvPr>
        <xdr:cNvSpPr/>
      </xdr:nvSpPr>
      <xdr:spPr>
        <a:xfrm>
          <a:off x="5226938" y="3551400"/>
          <a:ext cx="238125" cy="4572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0</xdr:colOff>
      <xdr:row>0</xdr:row>
      <xdr:rowOff>0</xdr:rowOff>
    </xdr:from>
    <xdr:ext cx="2266950" cy="1219200"/>
    <xdr:pic>
      <xdr:nvPicPr>
        <xdr:cNvPr id="10" name="image6.png">
          <a:extLst>
            <a:ext uri="{FF2B5EF4-FFF2-40B4-BE49-F238E27FC236}">
              <a16:creationId xmlns:a16="http://schemas.microsoft.com/office/drawing/2014/main" id="{00000000-0008-0000-04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10</xdr:col>
      <xdr:colOff>66675</xdr:colOff>
      <xdr:row>0</xdr:row>
      <xdr:rowOff>0</xdr:rowOff>
    </xdr:from>
    <xdr:ext cx="4219575" cy="1314450"/>
    <xdr:pic>
      <xdr:nvPicPr>
        <xdr:cNvPr id="11" name="image4.png">
          <a:extLst>
            <a:ext uri="{FF2B5EF4-FFF2-40B4-BE49-F238E27FC236}">
              <a16:creationId xmlns:a16="http://schemas.microsoft.com/office/drawing/2014/main" id="{00000000-0008-0000-0400-00000B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28</xdr:col>
      <xdr:colOff>66675</xdr:colOff>
      <xdr:row>0</xdr:row>
      <xdr:rowOff>0</xdr:rowOff>
    </xdr:from>
    <xdr:ext cx="2219325" cy="1323975"/>
    <xdr:pic>
      <xdr:nvPicPr>
        <xdr:cNvPr id="12" name="image3.png">
          <a:extLst>
            <a:ext uri="{FF2B5EF4-FFF2-40B4-BE49-F238E27FC236}">
              <a16:creationId xmlns:a16="http://schemas.microsoft.com/office/drawing/2014/main" id="{00000000-0008-0000-0400-00000C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0</xdr:row>
      <xdr:rowOff>0</xdr:rowOff>
    </xdr:from>
    <xdr:ext cx="3724275" cy="476250"/>
    <xdr:sp macro="" textlink="">
      <xdr:nvSpPr>
        <xdr:cNvPr id="28" name="Shape 28">
          <a:extLst>
            <a:ext uri="{FF2B5EF4-FFF2-40B4-BE49-F238E27FC236}">
              <a16:creationId xmlns:a16="http://schemas.microsoft.com/office/drawing/2014/main" id="{00000000-0008-0000-0500-00001C000000}"/>
            </a:ext>
          </a:extLst>
        </xdr:cNvPr>
        <xdr:cNvSpPr txBox="1"/>
      </xdr:nvSpPr>
      <xdr:spPr>
        <a:xfrm>
          <a:off x="3488625" y="3546638"/>
          <a:ext cx="3714750" cy="466725"/>
        </a:xfrm>
        <a:prstGeom prst="rect">
          <a:avLst/>
        </a:prstGeom>
        <a:noFill/>
        <a:ln>
          <a:noFill/>
        </a:ln>
      </xdr:spPr>
      <xdr:txBody>
        <a:bodyPr spcFirstLastPara="1" wrap="square" lIns="91425" tIns="91425" rIns="91425" bIns="91425" anchor="t" anchorCtr="0">
          <a:spAutoFit/>
        </a:bodyPr>
        <a:lstStyle/>
        <a:p>
          <a:pPr marL="0" lvl="0" indent="0" algn="ctr" rtl="0">
            <a:spcBef>
              <a:spcPts val="0"/>
            </a:spcBef>
            <a:spcAft>
              <a:spcPts val="0"/>
            </a:spcAft>
            <a:buSzPts val="1700"/>
            <a:buFont typeface="Arial"/>
            <a:buNone/>
          </a:pPr>
          <a:endParaRPr sz="1700">
            <a:solidFill>
              <a:srgbClr val="CC0000"/>
            </a:solidFill>
          </a:endParaRPr>
        </a:p>
      </xdr:txBody>
    </xdr:sp>
    <xdr:clientData fLocksWithSheet="0"/>
  </xdr:oneCellAnchor>
  <xdr:oneCellAnchor>
    <xdr:from>
      <xdr:col>1</xdr:col>
      <xdr:colOff>0</xdr:colOff>
      <xdr:row>0</xdr:row>
      <xdr:rowOff>47625</xdr:rowOff>
    </xdr:from>
    <xdr:ext cx="3724275" cy="476250"/>
    <xdr:sp macro="" textlink="">
      <xdr:nvSpPr>
        <xdr:cNvPr id="2" name="Shape 28">
          <a:extLst>
            <a:ext uri="{FF2B5EF4-FFF2-40B4-BE49-F238E27FC236}">
              <a16:creationId xmlns:a16="http://schemas.microsoft.com/office/drawing/2014/main" id="{00000000-0008-0000-0500-000002000000}"/>
            </a:ext>
          </a:extLst>
        </xdr:cNvPr>
        <xdr:cNvSpPr txBox="1"/>
      </xdr:nvSpPr>
      <xdr:spPr>
        <a:xfrm>
          <a:off x="3488625" y="3546638"/>
          <a:ext cx="3714750" cy="466725"/>
        </a:xfrm>
        <a:prstGeom prst="rect">
          <a:avLst/>
        </a:prstGeom>
        <a:noFill/>
        <a:ln>
          <a:noFill/>
        </a:ln>
      </xdr:spPr>
      <xdr:txBody>
        <a:bodyPr spcFirstLastPara="1" wrap="square" lIns="91425" tIns="91425" rIns="91425" bIns="91425" anchor="t" anchorCtr="0">
          <a:spAutoFit/>
        </a:bodyPr>
        <a:lstStyle/>
        <a:p>
          <a:pPr marL="0" lvl="0" indent="0" algn="ctr" rtl="0">
            <a:spcBef>
              <a:spcPts val="0"/>
            </a:spcBef>
            <a:spcAft>
              <a:spcPts val="0"/>
            </a:spcAft>
            <a:buSzPts val="1700"/>
            <a:buFont typeface="Arial"/>
            <a:buNone/>
          </a:pPr>
          <a:endParaRPr sz="1700">
            <a:solidFill>
              <a:srgbClr val="CC0000"/>
            </a:solidFill>
          </a:endParaRPr>
        </a:p>
      </xdr:txBody>
    </xdr:sp>
    <xdr:clientData fLocksWithSheet="0"/>
  </xdr:oneCellAnchor>
  <xdr:oneCellAnchor>
    <xdr:from>
      <xdr:col>0</xdr:col>
      <xdr:colOff>0</xdr:colOff>
      <xdr:row>0</xdr:row>
      <xdr:rowOff>0</xdr:rowOff>
    </xdr:from>
    <xdr:ext cx="2266950" cy="1123950"/>
    <xdr:pic>
      <xdr:nvPicPr>
        <xdr:cNvPr id="3" name="image6.png">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2143125</xdr:colOff>
      <xdr:row>0</xdr:row>
      <xdr:rowOff>0</xdr:rowOff>
    </xdr:from>
    <xdr:ext cx="3943350" cy="1190625"/>
    <xdr:pic>
      <xdr:nvPicPr>
        <xdr:cNvPr id="4" name="image4.png">
          <a:extLst>
            <a:ext uri="{FF2B5EF4-FFF2-40B4-BE49-F238E27FC236}">
              <a16:creationId xmlns:a16="http://schemas.microsoft.com/office/drawing/2014/main" id="{00000000-0008-0000-05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7</xdr:col>
      <xdr:colOff>85725</xdr:colOff>
      <xdr:row>0</xdr:row>
      <xdr:rowOff>0</xdr:rowOff>
    </xdr:from>
    <xdr:ext cx="2219325" cy="1200150"/>
    <xdr:pic>
      <xdr:nvPicPr>
        <xdr:cNvPr id="5" name="image3.png">
          <a:extLst>
            <a:ext uri="{FF2B5EF4-FFF2-40B4-BE49-F238E27FC236}">
              <a16:creationId xmlns:a16="http://schemas.microsoft.com/office/drawing/2014/main" id="{00000000-0008-0000-05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2724150" cy="1390650"/>
    <xdr:pic>
      <xdr:nvPicPr>
        <xdr:cNvPr id="2" name="image6.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8</xdr:col>
      <xdr:colOff>438150</xdr:colOff>
      <xdr:row>0</xdr:row>
      <xdr:rowOff>76200</xdr:rowOff>
    </xdr:from>
    <xdr:ext cx="2524125" cy="1200150"/>
    <xdr:pic>
      <xdr:nvPicPr>
        <xdr:cNvPr id="3" name="image3.png">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314325</xdr:colOff>
      <xdr:row>0</xdr:row>
      <xdr:rowOff>142875</xdr:rowOff>
    </xdr:from>
    <xdr:ext cx="5648325" cy="1285875"/>
    <xdr:pic>
      <xdr:nvPicPr>
        <xdr:cNvPr id="4" name="image4.png">
          <a:extLst>
            <a:ext uri="{FF2B5EF4-FFF2-40B4-BE49-F238E27FC236}">
              <a16:creationId xmlns:a16="http://schemas.microsoft.com/office/drawing/2014/main" id="{00000000-0008-0000-06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2266950" cy="923925"/>
    <xdr:pic>
      <xdr:nvPicPr>
        <xdr:cNvPr id="2" name="image6.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2362200</xdr:colOff>
      <xdr:row>0</xdr:row>
      <xdr:rowOff>0</xdr:rowOff>
    </xdr:from>
    <xdr:ext cx="3419475" cy="1009650"/>
    <xdr:pic>
      <xdr:nvPicPr>
        <xdr:cNvPr id="3" name="image4.png" title="Imagen">
          <a:extLst>
            <a:ext uri="{FF2B5EF4-FFF2-40B4-BE49-F238E27FC236}">
              <a16:creationId xmlns:a16="http://schemas.microsoft.com/office/drawing/2014/main" id="{00000000-0008-0000-07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2790825</xdr:colOff>
      <xdr:row>0</xdr:row>
      <xdr:rowOff>0</xdr:rowOff>
    </xdr:from>
    <xdr:ext cx="2219325" cy="523875"/>
    <xdr:pic>
      <xdr:nvPicPr>
        <xdr:cNvPr id="4" name="image3.png" title="Imagen">
          <a:extLst>
            <a:ext uri="{FF2B5EF4-FFF2-40B4-BE49-F238E27FC236}">
              <a16:creationId xmlns:a16="http://schemas.microsoft.com/office/drawing/2014/main" id="{00000000-0008-0000-07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1438275" cy="923925"/>
    <xdr:pic>
      <xdr:nvPicPr>
        <xdr:cNvPr id="2" name="image6.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1438275</xdr:colOff>
      <xdr:row>0</xdr:row>
      <xdr:rowOff>0</xdr:rowOff>
    </xdr:from>
    <xdr:ext cx="3162300" cy="962025"/>
    <xdr:pic>
      <xdr:nvPicPr>
        <xdr:cNvPr id="3" name="image4.png" title="Imagen">
          <a:extLst>
            <a:ext uri="{FF2B5EF4-FFF2-40B4-BE49-F238E27FC236}">
              <a16:creationId xmlns:a16="http://schemas.microsoft.com/office/drawing/2014/main" id="{00000000-0008-0000-08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209550</xdr:colOff>
      <xdr:row>0</xdr:row>
      <xdr:rowOff>0</xdr:rowOff>
    </xdr:from>
    <xdr:ext cx="2085975" cy="962025"/>
    <xdr:pic>
      <xdr:nvPicPr>
        <xdr:cNvPr id="4" name="image3.png">
          <a:extLst>
            <a:ext uri="{FF2B5EF4-FFF2-40B4-BE49-F238E27FC236}">
              <a16:creationId xmlns:a16="http://schemas.microsoft.com/office/drawing/2014/main" id="{00000000-0008-0000-08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9"/>
  <sheetViews>
    <sheetView workbookViewId="0"/>
  </sheetViews>
  <sheetFormatPr baseColWidth="10" defaultColWidth="14.42578125" defaultRowHeight="15" customHeight="1"/>
  <cols>
    <col min="1" max="1" width="164.7109375" customWidth="1"/>
  </cols>
  <sheetData>
    <row r="1" spans="1:2" ht="118.5" customHeight="1">
      <c r="A1" s="1"/>
      <c r="B1" s="2"/>
    </row>
    <row r="2" spans="1:2" ht="106.5" customHeight="1">
      <c r="A2" s="3" t="s">
        <v>0</v>
      </c>
      <c r="B2" s="2"/>
    </row>
    <row r="3" spans="1:2" ht="42.75" customHeight="1">
      <c r="A3" s="4" t="s">
        <v>1</v>
      </c>
      <c r="B3" s="2"/>
    </row>
    <row r="4" spans="1:2" ht="25.5" customHeight="1">
      <c r="A4" s="5" t="s">
        <v>2</v>
      </c>
      <c r="B4" s="2"/>
    </row>
    <row r="5" spans="1:2" ht="113.25" customHeight="1">
      <c r="A5" s="6" t="s">
        <v>3</v>
      </c>
      <c r="B5" s="2"/>
    </row>
    <row r="6" spans="1:2" ht="60">
      <c r="A6" s="7" t="s">
        <v>4</v>
      </c>
      <c r="B6" s="2"/>
    </row>
    <row r="7" spans="1:2" ht="15.75" customHeight="1">
      <c r="A7" s="2"/>
      <c r="B7" s="2"/>
    </row>
    <row r="8" spans="1:2" ht="15.75" customHeight="1">
      <c r="A8" s="2"/>
      <c r="B8" s="2"/>
    </row>
    <row r="9" spans="1:2" ht="15.75" customHeight="1">
      <c r="A9" s="2"/>
      <c r="B9" s="2"/>
    </row>
    <row r="10" spans="1:2" ht="15.75" customHeight="1">
      <c r="A10" s="2"/>
      <c r="B10" s="2"/>
    </row>
    <row r="11" spans="1:2" ht="15.75" customHeight="1">
      <c r="A11" s="2"/>
      <c r="B11" s="2"/>
    </row>
    <row r="12" spans="1:2" ht="15.75" customHeight="1">
      <c r="A12" s="2"/>
      <c r="B12" s="2"/>
    </row>
    <row r="13" spans="1:2" ht="15.75" customHeight="1">
      <c r="A13" s="2"/>
      <c r="B13" s="2"/>
    </row>
    <row r="14" spans="1:2" ht="15.75" customHeight="1">
      <c r="A14" s="2"/>
      <c r="B14" s="2"/>
    </row>
    <row r="15" spans="1:2" ht="15.75" customHeight="1">
      <c r="A15" s="2"/>
      <c r="B15" s="2"/>
    </row>
    <row r="16" spans="1:2" ht="15.75" customHeight="1">
      <c r="A16" s="2"/>
      <c r="B16" s="2"/>
    </row>
    <row r="17" spans="1:2" ht="15.75" customHeight="1">
      <c r="A17" s="2"/>
      <c r="B17" s="2"/>
    </row>
    <row r="18" spans="1:2" ht="15.75" customHeight="1">
      <c r="A18" s="2"/>
      <c r="B18" s="2"/>
    </row>
    <row r="19" spans="1:2" ht="15.75" customHeight="1">
      <c r="A19" s="2"/>
      <c r="B19" s="2"/>
    </row>
    <row r="20" spans="1:2" ht="15.75" customHeight="1">
      <c r="A20" s="2"/>
      <c r="B20" s="2"/>
    </row>
    <row r="21" spans="1:2" ht="15.75" customHeight="1">
      <c r="A21" s="2"/>
      <c r="B21" s="2"/>
    </row>
    <row r="22" spans="1:2" ht="15.75" customHeight="1">
      <c r="A22" s="2"/>
      <c r="B22" s="2"/>
    </row>
    <row r="23" spans="1:2" ht="15.75" customHeight="1">
      <c r="A23" s="2"/>
      <c r="B23" s="2"/>
    </row>
    <row r="24" spans="1:2" ht="15.75" customHeight="1">
      <c r="A24" s="2"/>
      <c r="B24" s="2"/>
    </row>
    <row r="25" spans="1:2" ht="15.75" customHeight="1">
      <c r="A25" s="2"/>
      <c r="B25" s="2"/>
    </row>
    <row r="26" spans="1:2" ht="15.75" customHeight="1">
      <c r="A26" s="2"/>
      <c r="B26" s="2"/>
    </row>
    <row r="27" spans="1:2" ht="15.75" customHeight="1">
      <c r="A27" s="2"/>
      <c r="B27" s="2"/>
    </row>
    <row r="28" spans="1:2" ht="15.75" customHeight="1">
      <c r="A28" s="2"/>
      <c r="B28" s="2"/>
    </row>
    <row r="29" spans="1:2" ht="15.75" customHeight="1">
      <c r="A29" s="2"/>
      <c r="B29" s="2"/>
    </row>
    <row r="30" spans="1:2" ht="15.75" customHeight="1">
      <c r="A30" s="2"/>
      <c r="B30" s="2"/>
    </row>
    <row r="31" spans="1:2" ht="15.75" customHeight="1">
      <c r="A31" s="2"/>
      <c r="B31" s="2"/>
    </row>
    <row r="32" spans="1:2" ht="15.75" customHeight="1">
      <c r="A32" s="2"/>
      <c r="B32" s="2"/>
    </row>
    <row r="33" spans="1:2" ht="15.75" customHeight="1">
      <c r="A33" s="2"/>
      <c r="B33" s="2"/>
    </row>
    <row r="34" spans="1:2" ht="15.75" customHeight="1">
      <c r="A34" s="2"/>
      <c r="B34" s="2"/>
    </row>
    <row r="35" spans="1:2" ht="15.75" customHeight="1">
      <c r="A35" s="2"/>
      <c r="B35" s="2"/>
    </row>
    <row r="36" spans="1:2" ht="15.75" customHeight="1">
      <c r="A36" s="2"/>
      <c r="B36" s="2"/>
    </row>
    <row r="37" spans="1:2" ht="15.75" customHeight="1">
      <c r="A37" s="2"/>
      <c r="B37" s="2"/>
    </row>
    <row r="38" spans="1:2" ht="15.75" customHeight="1">
      <c r="A38" s="2"/>
      <c r="B38" s="2"/>
    </row>
    <row r="39" spans="1:2" ht="15.75" customHeight="1">
      <c r="A39" s="2"/>
      <c r="B39" s="2"/>
    </row>
    <row r="40" spans="1:2" ht="15.75" customHeight="1">
      <c r="A40" s="2"/>
      <c r="B40" s="2"/>
    </row>
    <row r="41" spans="1:2" ht="15.75" customHeight="1">
      <c r="A41" s="2"/>
      <c r="B41" s="2"/>
    </row>
    <row r="42" spans="1:2" ht="15.75" customHeight="1">
      <c r="A42" s="2"/>
      <c r="B42" s="2"/>
    </row>
    <row r="43" spans="1:2" ht="15.75" customHeight="1">
      <c r="A43" s="2"/>
      <c r="B43" s="2"/>
    </row>
    <row r="44" spans="1:2" ht="15.75" customHeight="1">
      <c r="A44" s="2"/>
      <c r="B44" s="2"/>
    </row>
    <row r="45" spans="1:2" ht="15.75" customHeight="1">
      <c r="A45" s="2"/>
      <c r="B45" s="2"/>
    </row>
    <row r="46" spans="1:2" ht="15.75" customHeight="1">
      <c r="A46" s="2"/>
      <c r="B46" s="2"/>
    </row>
    <row r="47" spans="1:2" ht="15.75" customHeight="1">
      <c r="A47" s="2"/>
      <c r="B47" s="2"/>
    </row>
    <row r="48" spans="1:2" ht="15.75" customHeight="1">
      <c r="A48" s="2"/>
      <c r="B48" s="2"/>
    </row>
    <row r="49" spans="1:2" ht="15.75" customHeight="1">
      <c r="A49" s="2"/>
      <c r="B49" s="2"/>
    </row>
    <row r="50" spans="1:2" ht="15.75" customHeight="1">
      <c r="A50" s="2"/>
      <c r="B50" s="2"/>
    </row>
    <row r="51" spans="1:2" ht="15.75" customHeight="1">
      <c r="A51" s="2"/>
      <c r="B51" s="2"/>
    </row>
    <row r="52" spans="1:2" ht="15.75" customHeight="1">
      <c r="A52" s="2"/>
      <c r="B52" s="2"/>
    </row>
    <row r="53" spans="1:2" ht="15.75" customHeight="1">
      <c r="A53" s="2"/>
      <c r="B53" s="2"/>
    </row>
    <row r="54" spans="1:2" ht="15.75" customHeight="1">
      <c r="A54" s="2"/>
      <c r="B54" s="2"/>
    </row>
    <row r="55" spans="1:2" ht="15.75" customHeight="1">
      <c r="A55" s="2"/>
      <c r="B55" s="2"/>
    </row>
    <row r="56" spans="1:2" ht="15.75" customHeight="1">
      <c r="A56" s="2"/>
      <c r="B56" s="2"/>
    </row>
    <row r="57" spans="1:2" ht="15.75" customHeight="1">
      <c r="A57" s="2"/>
      <c r="B57" s="2"/>
    </row>
    <row r="58" spans="1:2" ht="15.75" customHeight="1">
      <c r="A58" s="2"/>
      <c r="B58" s="2"/>
    </row>
    <row r="59" spans="1:2" ht="15.75" customHeight="1">
      <c r="A59" s="2"/>
      <c r="B59" s="2"/>
    </row>
    <row r="60" spans="1:2" ht="15.75" customHeight="1">
      <c r="A60" s="2"/>
      <c r="B60" s="2"/>
    </row>
    <row r="61" spans="1:2" ht="15.75" customHeight="1">
      <c r="A61" s="2"/>
      <c r="B61" s="2"/>
    </row>
    <row r="62" spans="1:2" ht="15.75" customHeight="1">
      <c r="A62" s="2"/>
      <c r="B62" s="2"/>
    </row>
    <row r="63" spans="1:2" ht="15.75" customHeight="1">
      <c r="A63" s="2"/>
      <c r="B63" s="2"/>
    </row>
    <row r="64" spans="1:2" ht="15.75" customHeight="1">
      <c r="A64" s="2"/>
      <c r="B64" s="2"/>
    </row>
    <row r="65" spans="1:2" ht="15.75" customHeight="1">
      <c r="A65" s="2"/>
      <c r="B65" s="2"/>
    </row>
    <row r="66" spans="1:2" ht="15.75" customHeight="1">
      <c r="A66" s="2"/>
      <c r="B66" s="2"/>
    </row>
    <row r="67" spans="1:2" ht="15.75" customHeight="1">
      <c r="A67" s="2"/>
      <c r="B67" s="2"/>
    </row>
    <row r="68" spans="1:2" ht="15.75" customHeight="1">
      <c r="A68" s="2"/>
      <c r="B68" s="2"/>
    </row>
    <row r="69" spans="1:2" ht="15.75" customHeight="1">
      <c r="A69" s="2"/>
      <c r="B69" s="2"/>
    </row>
    <row r="70" spans="1:2" ht="15.75" customHeight="1">
      <c r="A70" s="2"/>
      <c r="B70" s="2"/>
    </row>
    <row r="71" spans="1:2" ht="15.75" customHeight="1">
      <c r="A71" s="2"/>
      <c r="B71" s="2"/>
    </row>
    <row r="72" spans="1:2" ht="15.75" customHeight="1">
      <c r="A72" s="2"/>
      <c r="B72" s="2"/>
    </row>
    <row r="73" spans="1:2" ht="15.75" customHeight="1">
      <c r="A73" s="2"/>
      <c r="B73" s="2"/>
    </row>
    <row r="74" spans="1:2" ht="15.75" customHeight="1">
      <c r="A74" s="2"/>
      <c r="B74" s="2"/>
    </row>
    <row r="75" spans="1:2" ht="15.75" customHeight="1">
      <c r="A75" s="2"/>
      <c r="B75" s="2"/>
    </row>
    <row r="76" spans="1:2" ht="15.75" customHeight="1">
      <c r="A76" s="2"/>
      <c r="B76" s="2"/>
    </row>
    <row r="77" spans="1:2" ht="15.75" customHeight="1">
      <c r="A77" s="2"/>
      <c r="B77" s="2"/>
    </row>
    <row r="78" spans="1:2" ht="15.75" customHeight="1">
      <c r="A78" s="2"/>
      <c r="B78" s="2"/>
    </row>
    <row r="79" spans="1:2" ht="15.75" customHeight="1">
      <c r="A79" s="2"/>
      <c r="B79" s="2"/>
    </row>
    <row r="80" spans="1:2" ht="15.75" customHeight="1">
      <c r="A80" s="2"/>
      <c r="B80" s="2"/>
    </row>
    <row r="81" spans="1:2" ht="15.75" customHeight="1">
      <c r="A81" s="2"/>
      <c r="B81" s="2"/>
    </row>
    <row r="82" spans="1:2" ht="15.75" customHeight="1">
      <c r="A82" s="2"/>
      <c r="B82" s="2"/>
    </row>
    <row r="83" spans="1:2" ht="15.75" customHeight="1">
      <c r="A83" s="2"/>
      <c r="B83" s="2"/>
    </row>
    <row r="84" spans="1:2" ht="15.75" customHeight="1">
      <c r="A84" s="2"/>
      <c r="B84" s="2"/>
    </row>
    <row r="85" spans="1:2" ht="15.75" customHeight="1">
      <c r="A85" s="2"/>
      <c r="B85" s="2"/>
    </row>
    <row r="86" spans="1:2" ht="15.75" customHeight="1">
      <c r="A86" s="2"/>
      <c r="B86" s="2"/>
    </row>
    <row r="87" spans="1:2" ht="15.75" customHeight="1">
      <c r="A87" s="2"/>
      <c r="B87" s="2"/>
    </row>
    <row r="88" spans="1:2" ht="15.75" customHeight="1">
      <c r="A88" s="2"/>
      <c r="B88" s="2"/>
    </row>
    <row r="89" spans="1:2" ht="15.75" customHeight="1">
      <c r="A89" s="2"/>
      <c r="B89" s="2"/>
    </row>
    <row r="90" spans="1:2" ht="15.75" customHeight="1">
      <c r="A90" s="2"/>
      <c r="B90" s="2"/>
    </row>
    <row r="91" spans="1:2" ht="15.75" customHeight="1">
      <c r="A91" s="2"/>
      <c r="B91" s="2"/>
    </row>
    <row r="92" spans="1:2" ht="15.75" customHeight="1">
      <c r="A92" s="2"/>
      <c r="B92" s="2"/>
    </row>
    <row r="93" spans="1:2" ht="15.75" customHeight="1">
      <c r="A93" s="2"/>
      <c r="B93" s="2"/>
    </row>
    <row r="94" spans="1:2" ht="15.75" customHeight="1">
      <c r="A94" s="2"/>
      <c r="B94" s="2"/>
    </row>
    <row r="95" spans="1:2" ht="15.75" customHeight="1">
      <c r="A95" s="2"/>
      <c r="B95" s="2"/>
    </row>
    <row r="96" spans="1:2" ht="15.75" customHeight="1">
      <c r="A96" s="2"/>
      <c r="B96" s="2"/>
    </row>
    <row r="97" spans="1:2" ht="15.75" customHeight="1">
      <c r="A97" s="2"/>
      <c r="B97" s="2"/>
    </row>
    <row r="98" spans="1:2" ht="15.75" customHeight="1">
      <c r="A98" s="2"/>
      <c r="B98" s="2"/>
    </row>
    <row r="99" spans="1:2" ht="15.75" customHeight="1">
      <c r="A99" s="2"/>
      <c r="B99" s="2"/>
    </row>
    <row r="100" spans="1:2" ht="15.75" customHeight="1">
      <c r="A100" s="2"/>
      <c r="B100" s="2"/>
    </row>
    <row r="101" spans="1:2" ht="15.75" customHeight="1">
      <c r="A101" s="2"/>
      <c r="B101" s="2"/>
    </row>
    <row r="102" spans="1:2" ht="15.75" customHeight="1">
      <c r="A102" s="2"/>
      <c r="B102" s="2"/>
    </row>
    <row r="103" spans="1:2" ht="15.75" customHeight="1">
      <c r="A103" s="2"/>
      <c r="B103" s="2"/>
    </row>
    <row r="104" spans="1:2" ht="15.75" customHeight="1">
      <c r="A104" s="2"/>
      <c r="B104" s="2"/>
    </row>
    <row r="105" spans="1:2" ht="15.75" customHeight="1">
      <c r="A105" s="2"/>
      <c r="B105" s="2"/>
    </row>
    <row r="106" spans="1:2" ht="15.75" customHeight="1">
      <c r="A106" s="2"/>
      <c r="B106" s="2"/>
    </row>
    <row r="107" spans="1:2" ht="15.75" customHeight="1">
      <c r="A107" s="2"/>
      <c r="B107" s="2"/>
    </row>
    <row r="108" spans="1:2" ht="15.75" customHeight="1">
      <c r="A108" s="2"/>
      <c r="B108" s="2"/>
    </row>
    <row r="109" spans="1:2" ht="15.75" customHeight="1">
      <c r="A109" s="2"/>
      <c r="B109" s="2"/>
    </row>
    <row r="110" spans="1:2" ht="15.75" customHeight="1">
      <c r="A110" s="2"/>
      <c r="B110" s="2"/>
    </row>
    <row r="111" spans="1:2" ht="15.75" customHeight="1">
      <c r="A111" s="2"/>
      <c r="B111" s="2"/>
    </row>
    <row r="112" spans="1:2" ht="15.75" customHeight="1">
      <c r="A112" s="2"/>
      <c r="B112" s="2"/>
    </row>
    <row r="113" spans="1:2" ht="15.75" customHeight="1">
      <c r="A113" s="2"/>
      <c r="B113" s="2"/>
    </row>
    <row r="114" spans="1:2" ht="15.75" customHeight="1">
      <c r="A114" s="2"/>
      <c r="B114" s="2"/>
    </row>
    <row r="115" spans="1:2" ht="15.75" customHeight="1">
      <c r="A115" s="2"/>
      <c r="B115" s="2"/>
    </row>
    <row r="116" spans="1:2" ht="15.75" customHeight="1">
      <c r="A116" s="2"/>
      <c r="B116" s="2"/>
    </row>
    <row r="117" spans="1:2" ht="15.75" customHeight="1">
      <c r="A117" s="2"/>
      <c r="B117" s="2"/>
    </row>
    <row r="118" spans="1:2" ht="15.75" customHeight="1">
      <c r="A118" s="2"/>
      <c r="B118" s="2"/>
    </row>
    <row r="119" spans="1:2" ht="15.75" customHeight="1">
      <c r="A119" s="2"/>
      <c r="B119" s="2"/>
    </row>
    <row r="120" spans="1:2" ht="15.75" customHeight="1">
      <c r="A120" s="2"/>
      <c r="B120" s="2"/>
    </row>
    <row r="121" spans="1:2" ht="15.75" customHeight="1">
      <c r="A121" s="2"/>
      <c r="B121" s="2"/>
    </row>
    <row r="122" spans="1:2" ht="15.75" customHeight="1">
      <c r="A122" s="2"/>
      <c r="B122" s="2"/>
    </row>
    <row r="123" spans="1:2" ht="15.75" customHeight="1">
      <c r="A123" s="2"/>
      <c r="B123" s="2"/>
    </row>
    <row r="124" spans="1:2" ht="15.75" customHeight="1">
      <c r="A124" s="2"/>
      <c r="B124" s="2"/>
    </row>
    <row r="125" spans="1:2" ht="15.75" customHeight="1">
      <c r="A125" s="2"/>
      <c r="B125" s="2"/>
    </row>
    <row r="126" spans="1:2" ht="15.75" customHeight="1">
      <c r="A126" s="2"/>
      <c r="B126" s="2"/>
    </row>
    <row r="127" spans="1:2" ht="15.75" customHeight="1">
      <c r="A127" s="2"/>
      <c r="B127" s="2"/>
    </row>
    <row r="128" spans="1:2" ht="15.75" customHeight="1">
      <c r="A128" s="2"/>
      <c r="B128" s="2"/>
    </row>
    <row r="129" spans="1:2" ht="15.75" customHeight="1">
      <c r="A129" s="2"/>
      <c r="B129" s="2"/>
    </row>
    <row r="130" spans="1:2" ht="15.75" customHeight="1">
      <c r="A130" s="2"/>
      <c r="B130" s="2"/>
    </row>
    <row r="131" spans="1:2" ht="15.75" customHeight="1">
      <c r="A131" s="2"/>
      <c r="B131" s="2"/>
    </row>
    <row r="132" spans="1:2" ht="15.75" customHeight="1">
      <c r="A132" s="2"/>
      <c r="B132" s="2"/>
    </row>
    <row r="133" spans="1:2" ht="15.75" customHeight="1">
      <c r="A133" s="2"/>
      <c r="B133" s="2"/>
    </row>
    <row r="134" spans="1:2" ht="15.75" customHeight="1">
      <c r="A134" s="2"/>
      <c r="B134" s="2"/>
    </row>
    <row r="135" spans="1:2" ht="15.75" customHeight="1">
      <c r="A135" s="2"/>
      <c r="B135" s="2"/>
    </row>
    <row r="136" spans="1:2" ht="15.75" customHeight="1">
      <c r="A136" s="2"/>
      <c r="B136" s="2"/>
    </row>
    <row r="137" spans="1:2" ht="15.75" customHeight="1">
      <c r="A137" s="2"/>
      <c r="B137" s="2"/>
    </row>
    <row r="138" spans="1:2" ht="15.75" customHeight="1">
      <c r="A138" s="2"/>
      <c r="B138" s="2"/>
    </row>
    <row r="139" spans="1:2" ht="15.75" customHeight="1">
      <c r="A139" s="2"/>
      <c r="B139" s="2"/>
    </row>
    <row r="140" spans="1:2" ht="15.75" customHeight="1">
      <c r="A140" s="2"/>
      <c r="B140" s="2"/>
    </row>
    <row r="141" spans="1:2" ht="15.75" customHeight="1">
      <c r="A141" s="2"/>
      <c r="B141" s="2"/>
    </row>
    <row r="142" spans="1:2" ht="15.75" customHeight="1">
      <c r="A142" s="2"/>
      <c r="B142" s="2"/>
    </row>
    <row r="143" spans="1:2" ht="15.75" customHeight="1">
      <c r="A143" s="2"/>
      <c r="B143" s="2"/>
    </row>
    <row r="144" spans="1:2" ht="15.75" customHeight="1">
      <c r="A144" s="2"/>
      <c r="B144" s="2"/>
    </row>
    <row r="145" spans="1:2" ht="15.75" customHeight="1">
      <c r="A145" s="2"/>
      <c r="B145" s="2"/>
    </row>
    <row r="146" spans="1:2" ht="15.75" customHeight="1">
      <c r="A146" s="2"/>
      <c r="B146" s="2"/>
    </row>
    <row r="147" spans="1:2" ht="15.75" customHeight="1">
      <c r="A147" s="2"/>
      <c r="B147" s="2"/>
    </row>
    <row r="148" spans="1:2" ht="15.75" customHeight="1">
      <c r="A148" s="2"/>
      <c r="B148" s="2"/>
    </row>
    <row r="149" spans="1:2" ht="15.75" customHeight="1">
      <c r="A149" s="2"/>
      <c r="B149" s="2"/>
    </row>
    <row r="150" spans="1:2" ht="15.75" customHeight="1">
      <c r="A150" s="2"/>
      <c r="B150" s="2"/>
    </row>
    <row r="151" spans="1:2" ht="15.75" customHeight="1">
      <c r="A151" s="2"/>
      <c r="B151" s="2"/>
    </row>
    <row r="152" spans="1:2" ht="15.75" customHeight="1">
      <c r="A152" s="2"/>
      <c r="B152" s="2"/>
    </row>
    <row r="153" spans="1:2" ht="15.75" customHeight="1">
      <c r="A153" s="2"/>
      <c r="B153" s="2"/>
    </row>
    <row r="154" spans="1:2" ht="15.75" customHeight="1">
      <c r="A154" s="2"/>
      <c r="B154" s="2"/>
    </row>
    <row r="155" spans="1:2" ht="15.75" customHeight="1">
      <c r="A155" s="2"/>
      <c r="B155" s="2"/>
    </row>
    <row r="156" spans="1:2" ht="15.75" customHeight="1">
      <c r="A156" s="2"/>
      <c r="B156" s="2"/>
    </row>
    <row r="157" spans="1:2" ht="15.75" customHeight="1">
      <c r="A157" s="2"/>
      <c r="B157" s="2"/>
    </row>
    <row r="158" spans="1:2" ht="15.75" customHeight="1">
      <c r="A158" s="2"/>
      <c r="B158" s="2"/>
    </row>
    <row r="159" spans="1:2" ht="15.75" customHeight="1">
      <c r="A159" s="2"/>
      <c r="B159" s="2"/>
    </row>
    <row r="160" spans="1:2" ht="15.75" customHeight="1">
      <c r="A160" s="2"/>
      <c r="B160" s="2"/>
    </row>
    <row r="161" spans="1:2" ht="15.75" customHeight="1">
      <c r="A161" s="2"/>
      <c r="B161" s="2"/>
    </row>
    <row r="162" spans="1:2" ht="15.75" customHeight="1">
      <c r="A162" s="2"/>
      <c r="B162" s="2"/>
    </row>
    <row r="163" spans="1:2" ht="15.75" customHeight="1">
      <c r="A163" s="2"/>
      <c r="B163" s="2"/>
    </row>
    <row r="164" spans="1:2" ht="15.75" customHeight="1">
      <c r="A164" s="2"/>
      <c r="B164" s="2"/>
    </row>
    <row r="165" spans="1:2" ht="15.75" customHeight="1">
      <c r="A165" s="2"/>
      <c r="B165" s="2"/>
    </row>
    <row r="166" spans="1:2" ht="15.75" customHeight="1">
      <c r="A166" s="2"/>
      <c r="B166" s="2"/>
    </row>
    <row r="167" spans="1:2" ht="15.75" customHeight="1">
      <c r="A167" s="2"/>
      <c r="B167" s="2"/>
    </row>
    <row r="168" spans="1:2" ht="15.75" customHeight="1">
      <c r="A168" s="2"/>
      <c r="B168" s="2"/>
    </row>
    <row r="169" spans="1:2" ht="15.75" customHeight="1">
      <c r="A169" s="2"/>
      <c r="B169" s="2"/>
    </row>
    <row r="170" spans="1:2" ht="15.75" customHeight="1">
      <c r="A170" s="2"/>
      <c r="B170" s="2"/>
    </row>
    <row r="171" spans="1:2" ht="15.75" customHeight="1">
      <c r="A171" s="2"/>
      <c r="B171" s="2"/>
    </row>
    <row r="172" spans="1:2" ht="15.75" customHeight="1">
      <c r="A172" s="2"/>
      <c r="B172" s="2"/>
    </row>
    <row r="173" spans="1:2" ht="15.75" customHeight="1">
      <c r="A173" s="2"/>
      <c r="B173" s="2"/>
    </row>
    <row r="174" spans="1:2" ht="15.75" customHeight="1">
      <c r="A174" s="2"/>
      <c r="B174" s="2"/>
    </row>
    <row r="175" spans="1:2" ht="15.75" customHeight="1">
      <c r="A175" s="2"/>
      <c r="B175" s="2"/>
    </row>
    <row r="176" spans="1:2" ht="15.75" customHeight="1">
      <c r="A176" s="2"/>
      <c r="B176" s="2"/>
    </row>
    <row r="177" spans="1:2" ht="15.75" customHeight="1">
      <c r="A177" s="2"/>
      <c r="B177" s="2"/>
    </row>
    <row r="178" spans="1:2" ht="15.75" customHeight="1">
      <c r="A178" s="2"/>
      <c r="B178" s="2"/>
    </row>
    <row r="179" spans="1:2" ht="15.75" customHeight="1">
      <c r="A179" s="2"/>
      <c r="B179" s="2"/>
    </row>
    <row r="180" spans="1:2" ht="15.75" customHeight="1">
      <c r="A180" s="2"/>
      <c r="B180" s="2"/>
    </row>
    <row r="181" spans="1:2" ht="15.75" customHeight="1">
      <c r="A181" s="2"/>
      <c r="B181" s="2"/>
    </row>
    <row r="182" spans="1:2" ht="15.75" customHeight="1">
      <c r="A182" s="2"/>
      <c r="B182" s="2"/>
    </row>
    <row r="183" spans="1:2" ht="15.75" customHeight="1">
      <c r="A183" s="2"/>
      <c r="B183" s="2"/>
    </row>
    <row r="184" spans="1:2" ht="15.75" customHeight="1">
      <c r="A184" s="2"/>
      <c r="B184" s="2"/>
    </row>
    <row r="185" spans="1:2" ht="15.75" customHeight="1">
      <c r="A185" s="2"/>
      <c r="B185" s="2"/>
    </row>
    <row r="186" spans="1:2" ht="15.75" customHeight="1">
      <c r="A186" s="2"/>
      <c r="B186" s="2"/>
    </row>
    <row r="187" spans="1:2" ht="15.75" customHeight="1">
      <c r="A187" s="2"/>
      <c r="B187" s="2"/>
    </row>
    <row r="188" spans="1:2" ht="15.75" customHeight="1">
      <c r="A188" s="2"/>
      <c r="B188" s="2"/>
    </row>
    <row r="189" spans="1:2" ht="15.75" customHeight="1">
      <c r="A189" s="2"/>
      <c r="B189" s="2"/>
    </row>
    <row r="190" spans="1:2" ht="15.75" customHeight="1">
      <c r="A190" s="2"/>
      <c r="B190" s="2"/>
    </row>
    <row r="191" spans="1:2" ht="15.75" customHeight="1">
      <c r="A191" s="2"/>
      <c r="B191" s="2"/>
    </row>
    <row r="192" spans="1:2" ht="15.75" customHeight="1">
      <c r="A192" s="2"/>
      <c r="B192" s="2"/>
    </row>
    <row r="193" spans="1:2" ht="15.75" customHeight="1">
      <c r="A193" s="2"/>
      <c r="B193" s="2"/>
    </row>
    <row r="194" spans="1:2" ht="15.75" customHeight="1">
      <c r="A194" s="2"/>
      <c r="B194" s="2"/>
    </row>
    <row r="195" spans="1:2" ht="15.75" customHeight="1">
      <c r="A195" s="2"/>
      <c r="B195" s="2"/>
    </row>
    <row r="196" spans="1:2" ht="15.75" customHeight="1">
      <c r="A196" s="2"/>
      <c r="B196" s="2"/>
    </row>
    <row r="197" spans="1:2" ht="15.75" customHeight="1">
      <c r="A197" s="2"/>
      <c r="B197" s="2"/>
    </row>
    <row r="198" spans="1:2" ht="15.75" customHeight="1">
      <c r="A198" s="2"/>
      <c r="B198" s="2"/>
    </row>
    <row r="199" spans="1:2" ht="15.75" customHeight="1">
      <c r="A199" s="2"/>
      <c r="B199" s="2"/>
    </row>
    <row r="200" spans="1:2" ht="15.75" customHeight="1">
      <c r="A200" s="2"/>
      <c r="B200" s="2"/>
    </row>
    <row r="201" spans="1:2" ht="15.75" customHeight="1">
      <c r="A201" s="2"/>
      <c r="B201" s="2"/>
    </row>
    <row r="202" spans="1:2" ht="15.75" customHeight="1">
      <c r="A202" s="2"/>
      <c r="B202" s="2"/>
    </row>
    <row r="203" spans="1:2" ht="15.75" customHeight="1">
      <c r="A203" s="2"/>
      <c r="B203" s="2"/>
    </row>
    <row r="204" spans="1:2" ht="15.75" customHeight="1">
      <c r="A204" s="2"/>
      <c r="B204" s="2"/>
    </row>
    <row r="205" spans="1:2" ht="15.75" customHeight="1">
      <c r="A205" s="2"/>
      <c r="B205" s="2"/>
    </row>
    <row r="206" spans="1:2" ht="15.75" customHeight="1">
      <c r="A206" s="2"/>
      <c r="B206" s="2"/>
    </row>
    <row r="207" spans="1:2" ht="15.75" customHeight="1">
      <c r="A207" s="2"/>
      <c r="B207" s="2"/>
    </row>
    <row r="208" spans="1:2" ht="15.75" customHeight="1">
      <c r="A208" s="2"/>
      <c r="B208" s="2"/>
    </row>
    <row r="209" spans="1:2" ht="15.75" customHeight="1">
      <c r="A209" s="2"/>
      <c r="B209" s="2"/>
    </row>
  </sheetData>
  <sheetProtection algorithmName="SHA-512" hashValue="Sz3XdgHaLoz7z/0kOGm2fQBA7vPEFSUEGirGa6Oc1DaJvfMFTM/tKq1h/+aEUjMf37CPiGcidMnBkVNKClYaWA==" saltValue="iTpRF2DHnAUU2l/49i/kgQ==" spinCount="100000" sheet="1" objects="1" scenarios="1"/>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273"/>
  <sheetViews>
    <sheetView showGridLines="0" workbookViewId="0">
      <selection sqref="A1:K1"/>
    </sheetView>
  </sheetViews>
  <sheetFormatPr baseColWidth="10" defaultColWidth="14.42578125" defaultRowHeight="15" customHeight="1"/>
  <cols>
    <col min="1" max="1" width="5.7109375" customWidth="1"/>
    <col min="2" max="2" width="37.28515625" customWidth="1"/>
    <col min="3" max="4" width="5.7109375" customWidth="1"/>
    <col min="5" max="5" width="5.42578125" customWidth="1"/>
    <col min="6" max="6" width="5.7109375" customWidth="1"/>
    <col min="7" max="7" width="17.42578125" customWidth="1"/>
    <col min="8" max="8" width="37.140625" customWidth="1"/>
    <col min="9" max="10" width="5.7109375" customWidth="1"/>
    <col min="11" max="11" width="38.7109375" customWidth="1"/>
  </cols>
  <sheetData>
    <row r="1" spans="1:26" ht="120" customHeight="1">
      <c r="A1" s="279"/>
      <c r="B1" s="280"/>
      <c r="C1" s="280"/>
      <c r="D1" s="280"/>
      <c r="E1" s="280"/>
      <c r="F1" s="280"/>
      <c r="G1" s="280"/>
      <c r="H1" s="280"/>
      <c r="I1" s="280"/>
      <c r="J1" s="280"/>
      <c r="K1" s="281"/>
      <c r="L1" s="2"/>
      <c r="M1" s="2"/>
      <c r="N1" s="2"/>
      <c r="O1" s="2"/>
      <c r="P1" s="2"/>
      <c r="Q1" s="2"/>
      <c r="R1" s="2"/>
      <c r="S1" s="2"/>
      <c r="T1" s="2"/>
      <c r="U1" s="2"/>
      <c r="V1" s="2"/>
      <c r="W1" s="2"/>
      <c r="X1" s="2"/>
      <c r="Y1" s="2"/>
      <c r="Z1" s="2"/>
    </row>
    <row r="2" spans="1:26">
      <c r="A2" s="282" t="s">
        <v>5</v>
      </c>
      <c r="B2" s="255"/>
      <c r="C2" s="255"/>
      <c r="D2" s="255"/>
      <c r="E2" s="255"/>
      <c r="F2" s="255"/>
      <c r="G2" s="255"/>
      <c r="H2" s="255"/>
      <c r="I2" s="255"/>
      <c r="J2" s="255"/>
      <c r="K2" s="256"/>
      <c r="L2" s="2"/>
      <c r="M2" s="2"/>
      <c r="N2" s="2"/>
      <c r="O2" s="2"/>
      <c r="P2" s="2"/>
      <c r="Q2" s="2"/>
      <c r="R2" s="2"/>
      <c r="S2" s="2"/>
      <c r="T2" s="2"/>
      <c r="U2" s="2"/>
      <c r="V2" s="2"/>
      <c r="W2" s="2"/>
      <c r="X2" s="2"/>
      <c r="Y2" s="2"/>
      <c r="Z2" s="2"/>
    </row>
    <row r="3" spans="1:26">
      <c r="A3" s="283" t="s">
        <v>6</v>
      </c>
      <c r="B3" s="284" t="s">
        <v>7</v>
      </c>
      <c r="C3" s="286" t="s">
        <v>8</v>
      </c>
      <c r="D3" s="270"/>
      <c r="E3" s="270"/>
      <c r="F3" s="270"/>
      <c r="G3" s="271"/>
      <c r="H3" s="272" t="s">
        <v>9</v>
      </c>
      <c r="I3" s="273"/>
      <c r="J3" s="273"/>
      <c r="K3" s="274"/>
      <c r="L3" s="2"/>
      <c r="M3" s="2"/>
      <c r="N3" s="2"/>
      <c r="O3" s="2"/>
      <c r="P3" s="2"/>
      <c r="Q3" s="2"/>
      <c r="R3" s="2"/>
      <c r="S3" s="2"/>
      <c r="T3" s="2"/>
      <c r="U3" s="2"/>
      <c r="V3" s="2"/>
      <c r="W3" s="2"/>
      <c r="X3" s="2"/>
      <c r="Y3" s="2"/>
      <c r="Z3" s="2"/>
    </row>
    <row r="4" spans="1:26">
      <c r="A4" s="258"/>
      <c r="B4" s="285"/>
      <c r="C4" s="8">
        <v>1</v>
      </c>
      <c r="D4" s="265" t="str">
        <f>B5</f>
        <v>SUPER PATIN - ANTIOQUIA</v>
      </c>
      <c r="E4" s="255"/>
      <c r="F4" s="255"/>
      <c r="G4" s="256"/>
      <c r="H4" s="275"/>
      <c r="I4" s="276"/>
      <c r="J4" s="276"/>
      <c r="K4" s="277"/>
      <c r="L4" s="2"/>
      <c r="M4" s="2"/>
      <c r="N4" s="2"/>
      <c r="O4" s="2"/>
      <c r="P4" s="2"/>
      <c r="Q4" s="2"/>
      <c r="R4" s="2"/>
      <c r="S4" s="2"/>
      <c r="T4" s="2"/>
      <c r="U4" s="2"/>
      <c r="V4" s="2"/>
      <c r="W4" s="2"/>
      <c r="X4" s="2"/>
      <c r="Y4" s="2"/>
      <c r="Z4" s="2"/>
    </row>
    <row r="5" spans="1:26">
      <c r="A5" s="9">
        <v>1</v>
      </c>
      <c r="B5" s="10" t="s">
        <v>10</v>
      </c>
      <c r="C5" s="11">
        <v>2</v>
      </c>
      <c r="D5" s="287" t="s">
        <v>11</v>
      </c>
      <c r="E5" s="255"/>
      <c r="F5" s="255"/>
      <c r="G5" s="256"/>
      <c r="H5" s="278"/>
      <c r="I5" s="273"/>
      <c r="J5" s="273"/>
      <c r="K5" s="274"/>
      <c r="L5" s="2"/>
      <c r="M5" s="2"/>
      <c r="N5" s="2"/>
      <c r="O5" s="2"/>
      <c r="P5" s="2"/>
      <c r="Q5" s="2"/>
      <c r="R5" s="2"/>
      <c r="S5" s="2"/>
      <c r="T5" s="2"/>
      <c r="U5" s="2"/>
      <c r="V5" s="2"/>
      <c r="W5" s="2"/>
      <c r="X5" s="2"/>
      <c r="Y5" s="2"/>
      <c r="Z5" s="2"/>
    </row>
    <row r="6" spans="1:26">
      <c r="A6" s="9">
        <v>2</v>
      </c>
      <c r="B6" s="10" t="s">
        <v>12</v>
      </c>
      <c r="C6" s="8">
        <v>3</v>
      </c>
      <c r="D6" s="265" t="s">
        <v>13</v>
      </c>
      <c r="E6" s="255"/>
      <c r="F6" s="255"/>
      <c r="G6" s="256"/>
      <c r="H6" s="275"/>
      <c r="I6" s="276"/>
      <c r="J6" s="276"/>
      <c r="K6" s="277"/>
      <c r="L6" s="2"/>
      <c r="M6" s="2"/>
      <c r="N6" s="2"/>
      <c r="O6" s="2"/>
      <c r="P6" s="2"/>
      <c r="Q6" s="2"/>
      <c r="R6" s="2"/>
      <c r="S6" s="2"/>
      <c r="T6" s="2"/>
      <c r="U6" s="2"/>
      <c r="V6" s="2"/>
      <c r="W6" s="2"/>
      <c r="X6" s="2"/>
      <c r="Y6" s="2"/>
      <c r="Z6" s="2"/>
    </row>
    <row r="7" spans="1:26">
      <c r="A7" s="9">
        <v>3</v>
      </c>
      <c r="B7" s="10" t="s">
        <v>14</v>
      </c>
      <c r="C7" s="8">
        <v>4</v>
      </c>
      <c r="D7" s="266" t="s">
        <v>15</v>
      </c>
      <c r="E7" s="267"/>
      <c r="F7" s="267"/>
      <c r="G7" s="268"/>
      <c r="H7" s="12"/>
      <c r="I7" s="2"/>
      <c r="J7" s="13"/>
      <c r="K7" s="14"/>
      <c r="L7" s="13"/>
      <c r="M7" s="2"/>
      <c r="N7" s="2"/>
      <c r="O7" s="2"/>
      <c r="P7" s="2"/>
      <c r="Q7" s="2"/>
      <c r="R7" s="2"/>
      <c r="S7" s="2"/>
      <c r="T7" s="2"/>
      <c r="U7" s="2"/>
      <c r="V7" s="2"/>
      <c r="W7" s="2"/>
      <c r="X7" s="2"/>
      <c r="Y7" s="2"/>
      <c r="Z7" s="2"/>
    </row>
    <row r="8" spans="1:26">
      <c r="A8" s="9">
        <v>4</v>
      </c>
      <c r="B8" s="10" t="s">
        <v>11</v>
      </c>
      <c r="C8" s="254" t="s">
        <v>16</v>
      </c>
      <c r="D8" s="255"/>
      <c r="E8" s="255"/>
      <c r="F8" s="255"/>
      <c r="G8" s="256"/>
      <c r="H8" s="12" t="s">
        <v>17</v>
      </c>
      <c r="I8" s="12"/>
      <c r="J8" s="12"/>
      <c r="K8" s="15"/>
      <c r="L8" s="2"/>
      <c r="M8" s="2"/>
      <c r="N8" s="2"/>
      <c r="O8" s="2"/>
      <c r="P8" s="2"/>
      <c r="Q8" s="2"/>
      <c r="R8" s="2"/>
      <c r="S8" s="2"/>
      <c r="T8" s="2"/>
      <c r="U8" s="2"/>
      <c r="V8" s="2"/>
      <c r="W8" s="2"/>
      <c r="X8" s="2"/>
      <c r="Y8" s="2"/>
      <c r="Z8" s="2"/>
    </row>
    <row r="9" spans="1:26">
      <c r="A9" s="9">
        <v>5</v>
      </c>
      <c r="B9" s="10" t="s">
        <v>13</v>
      </c>
      <c r="C9" s="16">
        <v>1</v>
      </c>
      <c r="D9" s="269" t="s">
        <v>12</v>
      </c>
      <c r="E9" s="270"/>
      <c r="F9" s="270"/>
      <c r="G9" s="271"/>
      <c r="H9" s="12" t="s">
        <v>17</v>
      </c>
      <c r="I9" s="12"/>
      <c r="J9" s="12"/>
      <c r="K9" s="15"/>
      <c r="L9" s="2"/>
      <c r="M9" s="2"/>
      <c r="N9" s="2"/>
      <c r="O9" s="2"/>
      <c r="P9" s="2"/>
      <c r="Q9" s="2"/>
      <c r="R9" s="2"/>
      <c r="S9" s="2"/>
      <c r="T9" s="2"/>
      <c r="U9" s="2"/>
      <c r="V9" s="2"/>
      <c r="W9" s="2"/>
      <c r="X9" s="2"/>
      <c r="Y9" s="2"/>
      <c r="Z9" s="2"/>
    </row>
    <row r="10" spans="1:26">
      <c r="A10" s="9">
        <v>6</v>
      </c>
      <c r="B10" s="10" t="s">
        <v>18</v>
      </c>
      <c r="C10" s="16">
        <v>2</v>
      </c>
      <c r="D10" s="265" t="s">
        <v>14</v>
      </c>
      <c r="E10" s="255"/>
      <c r="F10" s="255"/>
      <c r="G10" s="256"/>
      <c r="H10" s="12"/>
      <c r="I10" s="12"/>
      <c r="J10" s="12"/>
      <c r="K10" s="15"/>
      <c r="L10" s="2"/>
      <c r="M10" s="2"/>
      <c r="N10" s="2"/>
      <c r="O10" s="2"/>
      <c r="P10" s="2"/>
      <c r="Q10" s="2"/>
      <c r="R10" s="2"/>
      <c r="S10" s="2"/>
      <c r="T10" s="2"/>
      <c r="U10" s="2"/>
      <c r="V10" s="2"/>
      <c r="W10" s="2"/>
      <c r="X10" s="2"/>
      <c r="Y10" s="2"/>
      <c r="Z10" s="2"/>
    </row>
    <row r="11" spans="1:26">
      <c r="A11" s="9">
        <v>7</v>
      </c>
      <c r="B11" s="10" t="s">
        <v>15</v>
      </c>
      <c r="C11" s="16">
        <v>3</v>
      </c>
      <c r="D11" s="266" t="s">
        <v>18</v>
      </c>
      <c r="E11" s="267"/>
      <c r="F11" s="267"/>
      <c r="G11" s="268"/>
      <c r="H11" s="12"/>
      <c r="I11" s="12"/>
      <c r="J11" s="12"/>
      <c r="K11" s="15"/>
      <c r="L11" s="2"/>
      <c r="M11" s="2"/>
      <c r="N11" s="2"/>
      <c r="O11" s="2"/>
      <c r="P11" s="2"/>
      <c r="Q11" s="2"/>
      <c r="R11" s="2"/>
      <c r="S11" s="2"/>
      <c r="T11" s="2"/>
      <c r="U11" s="2"/>
      <c r="V11" s="2"/>
      <c r="W11" s="2"/>
      <c r="X11" s="2"/>
      <c r="Y11" s="2"/>
      <c r="Z11" s="2"/>
    </row>
    <row r="12" spans="1:26">
      <c r="A12" s="17">
        <v>8</v>
      </c>
      <c r="B12" s="10" t="s">
        <v>19</v>
      </c>
      <c r="C12" s="18">
        <v>4</v>
      </c>
      <c r="D12" s="265" t="s">
        <v>19</v>
      </c>
      <c r="E12" s="255"/>
      <c r="F12" s="255"/>
      <c r="G12" s="256"/>
      <c r="H12" s="12"/>
      <c r="I12" s="12"/>
      <c r="J12" s="12"/>
      <c r="K12" s="15"/>
      <c r="L12" s="2"/>
      <c r="M12" s="2"/>
      <c r="N12" s="2"/>
      <c r="O12" s="2"/>
      <c r="P12" s="2"/>
      <c r="Q12" s="2"/>
      <c r="R12" s="2"/>
      <c r="S12" s="2"/>
      <c r="T12" s="2"/>
      <c r="U12" s="2"/>
      <c r="V12" s="2"/>
      <c r="W12" s="2"/>
      <c r="X12" s="2"/>
      <c r="Y12" s="2"/>
      <c r="Z12" s="2"/>
    </row>
    <row r="13" spans="1:26">
      <c r="A13" s="254" t="s">
        <v>20</v>
      </c>
      <c r="B13" s="255"/>
      <c r="C13" s="255"/>
      <c r="D13" s="255"/>
      <c r="E13" s="255"/>
      <c r="F13" s="255"/>
      <c r="G13" s="255"/>
      <c r="H13" s="255"/>
      <c r="I13" s="255"/>
      <c r="J13" s="255"/>
      <c r="K13" s="256"/>
      <c r="L13" s="2"/>
      <c r="M13" s="2"/>
      <c r="N13" s="2"/>
      <c r="O13" s="2"/>
      <c r="P13" s="2"/>
      <c r="Q13" s="2"/>
      <c r="R13" s="2"/>
      <c r="S13" s="2"/>
      <c r="T13" s="2"/>
      <c r="U13" s="2"/>
      <c r="V13" s="2"/>
      <c r="W13" s="2"/>
      <c r="X13" s="2"/>
      <c r="Y13" s="2"/>
      <c r="Z13" s="2"/>
    </row>
    <row r="14" spans="1:26">
      <c r="A14" s="19">
        <v>1</v>
      </c>
      <c r="B14" s="20" t="s">
        <v>10</v>
      </c>
      <c r="C14" s="21">
        <v>1</v>
      </c>
      <c r="D14" s="21">
        <v>4</v>
      </c>
      <c r="E14" s="257">
        <v>1</v>
      </c>
      <c r="F14" s="22"/>
      <c r="G14" s="23" t="s">
        <v>21</v>
      </c>
      <c r="H14" s="24" t="str">
        <f t="shared" ref="H14:H15" si="0">B14</f>
        <v>SUPER PATIN - ANTIOQUIA</v>
      </c>
      <c r="I14" s="22"/>
      <c r="J14" s="22"/>
      <c r="K14" s="25" t="str">
        <f>B17</f>
        <v xml:space="preserve">PUMAS "B" - VALLE DEL CAUCA </v>
      </c>
      <c r="L14" s="2"/>
      <c r="M14" s="2"/>
      <c r="N14" s="2"/>
      <c r="O14" s="2"/>
      <c r="P14" s="2"/>
      <c r="Q14" s="2"/>
      <c r="R14" s="2"/>
      <c r="S14" s="2"/>
      <c r="T14" s="2"/>
      <c r="U14" s="2"/>
      <c r="V14" s="2"/>
      <c r="W14" s="2"/>
      <c r="X14" s="2"/>
      <c r="Y14" s="2"/>
      <c r="Z14" s="2"/>
    </row>
    <row r="15" spans="1:26">
      <c r="A15" s="26">
        <v>2</v>
      </c>
      <c r="B15" s="27" t="s">
        <v>22</v>
      </c>
      <c r="C15" s="28">
        <v>2</v>
      </c>
      <c r="D15" s="28">
        <v>3</v>
      </c>
      <c r="E15" s="258"/>
      <c r="F15" s="29"/>
      <c r="G15" s="23" t="s">
        <v>21</v>
      </c>
      <c r="H15" s="30" t="str">
        <f t="shared" si="0"/>
        <v>KAYROS "A" QUINDIO</v>
      </c>
      <c r="I15" s="29"/>
      <c r="J15" s="29"/>
      <c r="K15" s="31" t="str">
        <f>B16</f>
        <v>FCM ROLLING - CALDAS</v>
      </c>
      <c r="L15" s="2"/>
      <c r="M15" s="2"/>
      <c r="N15" s="2"/>
      <c r="O15" s="2"/>
      <c r="P15" s="2"/>
      <c r="Q15" s="2"/>
      <c r="R15" s="2"/>
      <c r="S15" s="2"/>
      <c r="T15" s="2"/>
      <c r="U15" s="2"/>
      <c r="V15" s="2"/>
      <c r="W15" s="2"/>
      <c r="X15" s="2"/>
      <c r="Y15" s="2"/>
      <c r="Z15" s="2"/>
    </row>
    <row r="16" spans="1:26">
      <c r="A16" s="26">
        <v>3</v>
      </c>
      <c r="B16" s="32" t="s">
        <v>13</v>
      </c>
      <c r="C16" s="28">
        <v>1</v>
      </c>
      <c r="D16" s="28">
        <v>3</v>
      </c>
      <c r="E16" s="257">
        <v>2</v>
      </c>
      <c r="F16" s="29"/>
      <c r="G16" s="23" t="s">
        <v>23</v>
      </c>
      <c r="H16" s="30" t="str">
        <f>B14</f>
        <v>SUPER PATIN - ANTIOQUIA</v>
      </c>
      <c r="I16" s="29"/>
      <c r="J16" s="29"/>
      <c r="K16" s="31" t="str">
        <f>B16</f>
        <v>FCM ROLLING - CALDAS</v>
      </c>
      <c r="L16" s="2"/>
      <c r="M16" s="2"/>
      <c r="N16" s="2"/>
      <c r="O16" s="2"/>
      <c r="P16" s="2"/>
      <c r="Q16" s="2"/>
      <c r="R16" s="2"/>
      <c r="S16" s="2"/>
      <c r="T16" s="2"/>
      <c r="U16" s="2"/>
      <c r="V16" s="2"/>
      <c r="W16" s="2"/>
      <c r="X16" s="2"/>
      <c r="Y16" s="2"/>
      <c r="Z16" s="2"/>
    </row>
    <row r="17" spans="1:26">
      <c r="A17" s="26">
        <v>4</v>
      </c>
      <c r="B17" s="32" t="s">
        <v>15</v>
      </c>
      <c r="C17" s="28">
        <v>4</v>
      </c>
      <c r="D17" s="28">
        <v>2</v>
      </c>
      <c r="E17" s="258"/>
      <c r="F17" s="29"/>
      <c r="G17" s="23" t="s">
        <v>23</v>
      </c>
      <c r="H17" s="30" t="str">
        <f>B17</f>
        <v xml:space="preserve">PUMAS "B" - VALLE DEL CAUCA </v>
      </c>
      <c r="I17" s="29"/>
      <c r="J17" s="29"/>
      <c r="K17" s="31" t="str">
        <f>B15</f>
        <v>KAYROS "A" QUINDIO</v>
      </c>
      <c r="L17" s="2"/>
      <c r="M17" s="2"/>
      <c r="N17" s="2"/>
      <c r="O17" s="2"/>
      <c r="P17" s="2"/>
      <c r="Q17" s="2"/>
      <c r="R17" s="2"/>
      <c r="S17" s="2"/>
      <c r="T17" s="2"/>
      <c r="U17" s="2"/>
      <c r="V17" s="2"/>
      <c r="W17" s="2"/>
      <c r="X17" s="2"/>
      <c r="Y17" s="2"/>
      <c r="Z17" s="2"/>
    </row>
    <row r="18" spans="1:26">
      <c r="A18" s="33"/>
      <c r="B18" s="12"/>
      <c r="C18" s="28">
        <v>1</v>
      </c>
      <c r="D18" s="28">
        <v>2</v>
      </c>
      <c r="E18" s="257">
        <v>3</v>
      </c>
      <c r="F18" s="29"/>
      <c r="G18" s="23" t="s">
        <v>24</v>
      </c>
      <c r="H18" s="30" t="str">
        <f>B14</f>
        <v>SUPER PATIN - ANTIOQUIA</v>
      </c>
      <c r="I18" s="29"/>
      <c r="J18" s="29"/>
      <c r="K18" s="31" t="str">
        <f>B15</f>
        <v>KAYROS "A" QUINDIO</v>
      </c>
      <c r="L18" s="2"/>
      <c r="M18" s="2"/>
      <c r="N18" s="2"/>
      <c r="O18" s="2"/>
      <c r="P18" s="2"/>
      <c r="Q18" s="2"/>
      <c r="R18" s="2"/>
      <c r="S18" s="2"/>
      <c r="T18" s="2"/>
      <c r="U18" s="2"/>
      <c r="V18" s="2"/>
      <c r="W18" s="2"/>
      <c r="X18" s="2"/>
      <c r="Y18" s="2"/>
      <c r="Z18" s="2"/>
    </row>
    <row r="19" spans="1:26">
      <c r="A19" s="34"/>
      <c r="B19" s="35"/>
      <c r="C19" s="28">
        <v>3</v>
      </c>
      <c r="D19" s="28">
        <v>4</v>
      </c>
      <c r="E19" s="258"/>
      <c r="F19" s="29"/>
      <c r="G19" s="23" t="s">
        <v>24</v>
      </c>
      <c r="H19" s="30" t="str">
        <f>B16</f>
        <v>FCM ROLLING - CALDAS</v>
      </c>
      <c r="I19" s="29"/>
      <c r="J19" s="29"/>
      <c r="K19" s="31" t="str">
        <f>B17</f>
        <v xml:space="preserve">PUMAS "B" - VALLE DEL CAUCA </v>
      </c>
      <c r="L19" s="2"/>
      <c r="M19" s="2"/>
      <c r="N19" s="2"/>
      <c r="O19" s="2"/>
      <c r="P19" s="2"/>
      <c r="Q19" s="2"/>
      <c r="R19" s="2"/>
      <c r="S19" s="2"/>
      <c r="T19" s="2"/>
      <c r="U19" s="2"/>
      <c r="V19" s="2"/>
      <c r="W19" s="2"/>
      <c r="X19" s="2"/>
      <c r="Y19" s="2"/>
      <c r="Z19" s="2"/>
    </row>
    <row r="20" spans="1:26">
      <c r="A20" s="254" t="s">
        <v>25</v>
      </c>
      <c r="B20" s="255"/>
      <c r="C20" s="255"/>
      <c r="D20" s="255"/>
      <c r="E20" s="255"/>
      <c r="F20" s="255"/>
      <c r="G20" s="255"/>
      <c r="H20" s="255"/>
      <c r="I20" s="255"/>
      <c r="J20" s="255"/>
      <c r="K20" s="256"/>
      <c r="L20" s="2"/>
      <c r="M20" s="2"/>
      <c r="N20" s="2"/>
      <c r="O20" s="2"/>
      <c r="P20" s="2"/>
      <c r="Q20" s="2"/>
      <c r="R20" s="2"/>
      <c r="S20" s="2"/>
      <c r="T20" s="2"/>
      <c r="U20" s="2"/>
      <c r="V20" s="2"/>
      <c r="W20" s="2"/>
      <c r="X20" s="2"/>
      <c r="Y20" s="2"/>
      <c r="Z20" s="2"/>
    </row>
    <row r="21" spans="1:26" ht="15.75" customHeight="1">
      <c r="A21" s="19" t="s">
        <v>26</v>
      </c>
      <c r="B21" s="20" t="s">
        <v>27</v>
      </c>
      <c r="C21" s="21">
        <v>1</v>
      </c>
      <c r="D21" s="21">
        <v>4</v>
      </c>
      <c r="E21" s="257">
        <v>1</v>
      </c>
      <c r="F21" s="22"/>
      <c r="G21" s="23" t="s">
        <v>21</v>
      </c>
      <c r="H21" s="24" t="str">
        <f t="shared" ref="H21:H22" si="1">B21</f>
        <v>MANIZALES H. C. - CALDAS</v>
      </c>
      <c r="I21" s="22"/>
      <c r="J21" s="22"/>
      <c r="K21" s="25" t="str">
        <f>B24</f>
        <v>CORAZONISTA - BOGOTÁ</v>
      </c>
      <c r="L21" s="2"/>
      <c r="M21" s="2"/>
      <c r="N21" s="2"/>
      <c r="O21" s="2"/>
      <c r="P21" s="2"/>
      <c r="Q21" s="2"/>
      <c r="R21" s="2"/>
      <c r="S21" s="2"/>
      <c r="T21" s="2"/>
      <c r="U21" s="2"/>
      <c r="V21" s="2"/>
      <c r="W21" s="2"/>
      <c r="X21" s="2"/>
      <c r="Y21" s="2"/>
      <c r="Z21" s="2"/>
    </row>
    <row r="22" spans="1:26" ht="15.75" customHeight="1">
      <c r="A22" s="26">
        <v>2</v>
      </c>
      <c r="B22" s="27" t="s">
        <v>14</v>
      </c>
      <c r="C22" s="28">
        <v>2</v>
      </c>
      <c r="D22" s="28">
        <v>3</v>
      </c>
      <c r="E22" s="258"/>
      <c r="F22" s="29"/>
      <c r="G22" s="23" t="s">
        <v>21</v>
      </c>
      <c r="H22" s="30" t="str">
        <f t="shared" si="1"/>
        <v>KAYROS "B"- QUINDIO</v>
      </c>
      <c r="I22" s="29"/>
      <c r="J22" s="29"/>
      <c r="K22" s="31" t="str">
        <f>B23</f>
        <v xml:space="preserve">PUMAS "A" - VALLE DEL CAUCA </v>
      </c>
      <c r="L22" s="2"/>
      <c r="M22" s="2"/>
      <c r="N22" s="2"/>
      <c r="O22" s="2"/>
      <c r="P22" s="2"/>
      <c r="Q22" s="2"/>
      <c r="R22" s="2"/>
      <c r="S22" s="2"/>
      <c r="T22" s="2"/>
      <c r="U22" s="2"/>
      <c r="V22" s="2"/>
      <c r="W22" s="2"/>
      <c r="X22" s="2"/>
      <c r="Y22" s="2"/>
      <c r="Z22" s="2"/>
    </row>
    <row r="23" spans="1:26" ht="15.75" customHeight="1">
      <c r="A23" s="26">
        <v>3</v>
      </c>
      <c r="B23" s="32" t="s">
        <v>18</v>
      </c>
      <c r="C23" s="28">
        <v>1</v>
      </c>
      <c r="D23" s="28">
        <v>3</v>
      </c>
      <c r="E23" s="257">
        <v>2</v>
      </c>
      <c r="F23" s="29"/>
      <c r="G23" s="23" t="s">
        <v>23</v>
      </c>
      <c r="H23" s="30" t="str">
        <f>B21</f>
        <v>MANIZALES H. C. - CALDAS</v>
      </c>
      <c r="I23" s="29"/>
      <c r="J23" s="29"/>
      <c r="K23" s="31" t="str">
        <f>B23</f>
        <v xml:space="preserve">PUMAS "A" - VALLE DEL CAUCA </v>
      </c>
      <c r="L23" s="2"/>
      <c r="M23" s="2"/>
      <c r="N23" s="2"/>
      <c r="O23" s="2"/>
      <c r="P23" s="2"/>
      <c r="Q23" s="2"/>
      <c r="R23" s="2"/>
      <c r="S23" s="2"/>
      <c r="T23" s="2"/>
      <c r="U23" s="2"/>
      <c r="V23" s="2"/>
      <c r="W23" s="2"/>
      <c r="X23" s="2"/>
      <c r="Y23" s="2"/>
      <c r="Z23" s="2"/>
    </row>
    <row r="24" spans="1:26" ht="15.75" customHeight="1">
      <c r="A24" s="26">
        <v>4</v>
      </c>
      <c r="B24" s="32" t="s">
        <v>19</v>
      </c>
      <c r="C24" s="28">
        <v>4</v>
      </c>
      <c r="D24" s="28">
        <v>2</v>
      </c>
      <c r="E24" s="258"/>
      <c r="F24" s="29"/>
      <c r="G24" s="23" t="s">
        <v>23</v>
      </c>
      <c r="H24" s="30" t="str">
        <f>B24</f>
        <v>CORAZONISTA - BOGOTÁ</v>
      </c>
      <c r="I24" s="29"/>
      <c r="J24" s="29"/>
      <c r="K24" s="31" t="str">
        <f>B22</f>
        <v>KAYROS "B"- QUINDIO</v>
      </c>
      <c r="L24" s="2"/>
      <c r="M24" s="2"/>
      <c r="N24" s="2"/>
      <c r="O24" s="2"/>
      <c r="P24" s="2"/>
      <c r="Q24" s="2"/>
      <c r="R24" s="2"/>
      <c r="S24" s="2"/>
      <c r="T24" s="2"/>
      <c r="U24" s="2"/>
      <c r="V24" s="2"/>
      <c r="W24" s="2"/>
      <c r="X24" s="2"/>
      <c r="Y24" s="2"/>
      <c r="Z24" s="2"/>
    </row>
    <row r="25" spans="1:26" ht="15.75" customHeight="1">
      <c r="A25" s="33"/>
      <c r="B25" s="12"/>
      <c r="C25" s="28">
        <v>1</v>
      </c>
      <c r="D25" s="28">
        <v>2</v>
      </c>
      <c r="E25" s="257">
        <v>3</v>
      </c>
      <c r="F25" s="29"/>
      <c r="G25" s="23" t="s">
        <v>24</v>
      </c>
      <c r="H25" s="30" t="str">
        <f>B21</f>
        <v>MANIZALES H. C. - CALDAS</v>
      </c>
      <c r="I25" s="29"/>
      <c r="J25" s="29"/>
      <c r="K25" s="31" t="str">
        <f>B22</f>
        <v>KAYROS "B"- QUINDIO</v>
      </c>
      <c r="L25" s="2"/>
      <c r="M25" s="2"/>
      <c r="N25" s="2"/>
      <c r="O25" s="2"/>
      <c r="P25" s="2"/>
      <c r="Q25" s="2"/>
      <c r="R25" s="2"/>
      <c r="S25" s="2"/>
      <c r="T25" s="2"/>
      <c r="U25" s="2"/>
      <c r="V25" s="2"/>
      <c r="W25" s="2"/>
      <c r="X25" s="2"/>
      <c r="Y25" s="2"/>
      <c r="Z25" s="2"/>
    </row>
    <row r="26" spans="1:26" ht="15.75" customHeight="1">
      <c r="A26" s="34"/>
      <c r="B26" s="35"/>
      <c r="C26" s="28">
        <v>3</v>
      </c>
      <c r="D26" s="28">
        <v>4</v>
      </c>
      <c r="E26" s="258"/>
      <c r="F26" s="29"/>
      <c r="G26" s="23" t="s">
        <v>24</v>
      </c>
      <c r="H26" s="30" t="str">
        <f>B23</f>
        <v xml:space="preserve">PUMAS "A" - VALLE DEL CAUCA </v>
      </c>
      <c r="I26" s="29"/>
      <c r="J26" s="29"/>
      <c r="K26" s="31" t="str">
        <f>B24</f>
        <v>CORAZONISTA - BOGOTÁ</v>
      </c>
      <c r="L26" s="2"/>
      <c r="M26" s="2"/>
      <c r="N26" s="2"/>
      <c r="O26" s="2"/>
      <c r="P26" s="2"/>
      <c r="Q26" s="2"/>
      <c r="R26" s="2"/>
      <c r="S26" s="2"/>
      <c r="T26" s="2"/>
      <c r="U26" s="2"/>
      <c r="V26" s="2"/>
      <c r="W26" s="2"/>
      <c r="X26" s="2"/>
      <c r="Y26" s="2"/>
      <c r="Z26" s="2"/>
    </row>
    <row r="27" spans="1:26" ht="15.75" customHeight="1">
      <c r="A27" s="261" t="s">
        <v>28</v>
      </c>
      <c r="B27" s="255"/>
      <c r="C27" s="255"/>
      <c r="D27" s="255"/>
      <c r="E27" s="255"/>
      <c r="F27" s="255"/>
      <c r="G27" s="255"/>
      <c r="H27" s="255"/>
      <c r="I27" s="255"/>
      <c r="J27" s="255"/>
      <c r="K27" s="256"/>
      <c r="L27" s="2"/>
      <c r="M27" s="2"/>
      <c r="N27" s="2"/>
      <c r="O27" s="2"/>
      <c r="P27" s="2"/>
      <c r="Q27" s="2"/>
      <c r="R27" s="2"/>
      <c r="S27" s="2"/>
      <c r="T27" s="2"/>
      <c r="U27" s="2"/>
      <c r="V27" s="2"/>
      <c r="W27" s="2"/>
      <c r="X27" s="2"/>
      <c r="Y27" s="2"/>
      <c r="Z27" s="2"/>
    </row>
    <row r="28" spans="1:26" ht="15.75" customHeight="1">
      <c r="A28" s="36" t="s">
        <v>29</v>
      </c>
      <c r="B28" s="36" t="s">
        <v>30</v>
      </c>
      <c r="C28" s="262" t="s">
        <v>31</v>
      </c>
      <c r="D28" s="263"/>
      <c r="E28" s="264"/>
      <c r="F28" s="37"/>
      <c r="G28" s="37" t="s">
        <v>32</v>
      </c>
      <c r="H28" s="38" t="s">
        <v>33</v>
      </c>
      <c r="I28" s="261" t="s">
        <v>34</v>
      </c>
      <c r="J28" s="256"/>
      <c r="K28" s="39" t="s">
        <v>33</v>
      </c>
      <c r="L28" s="2"/>
      <c r="M28" s="2"/>
      <c r="N28" s="2"/>
      <c r="O28" s="2"/>
      <c r="P28" s="2"/>
      <c r="Q28" s="2"/>
      <c r="R28" s="2"/>
      <c r="S28" s="2"/>
      <c r="T28" s="2"/>
      <c r="U28" s="2"/>
      <c r="V28" s="2"/>
      <c r="W28" s="2"/>
      <c r="X28" s="2"/>
      <c r="Y28" s="2"/>
      <c r="Z28" s="2"/>
    </row>
    <row r="29" spans="1:26" ht="15.75" customHeight="1">
      <c r="A29" s="26">
        <v>1</v>
      </c>
      <c r="B29" s="40" t="s">
        <v>35</v>
      </c>
      <c r="C29" s="41">
        <v>1</v>
      </c>
      <c r="D29" s="42">
        <v>6</v>
      </c>
      <c r="E29" s="259">
        <v>1</v>
      </c>
      <c r="F29" s="43"/>
      <c r="G29" s="23" t="s">
        <v>36</v>
      </c>
      <c r="H29" s="44" t="str">
        <f t="shared" ref="H29:H31" si="2">B29</f>
        <v>INTERNACIONAL - BOGOTÁ</v>
      </c>
      <c r="I29" s="29"/>
      <c r="J29" s="29"/>
      <c r="K29" s="45" t="str">
        <f>B34</f>
        <v>CORAZONISTA - BOGOTÁ</v>
      </c>
      <c r="L29" s="2"/>
      <c r="M29" s="2"/>
      <c r="N29" s="2"/>
      <c r="O29" s="2"/>
      <c r="P29" s="2"/>
      <c r="Q29" s="2"/>
      <c r="R29" s="2"/>
      <c r="S29" s="2"/>
      <c r="T29" s="2"/>
      <c r="U29" s="2"/>
      <c r="V29" s="2"/>
      <c r="W29" s="2"/>
      <c r="X29" s="2"/>
      <c r="Y29" s="2"/>
      <c r="Z29" s="2"/>
    </row>
    <row r="30" spans="1:26" ht="15.75" customHeight="1">
      <c r="A30" s="26">
        <v>2</v>
      </c>
      <c r="B30" s="32" t="s">
        <v>37</v>
      </c>
      <c r="C30" s="41">
        <v>2</v>
      </c>
      <c r="D30" s="42">
        <v>5</v>
      </c>
      <c r="E30" s="260"/>
      <c r="F30" s="43"/>
      <c r="G30" s="23" t="s">
        <v>36</v>
      </c>
      <c r="H30" s="44" t="str">
        <f t="shared" si="2"/>
        <v>REAL H. C. - ANTIOQUIA</v>
      </c>
      <c r="I30" s="29"/>
      <c r="J30" s="29"/>
      <c r="K30" s="45" t="str">
        <f>B33</f>
        <v>FCM ROLLING - CALDAS</v>
      </c>
      <c r="L30" s="2"/>
      <c r="M30" s="2"/>
      <c r="N30" s="2"/>
      <c r="O30" s="2"/>
      <c r="P30" s="2"/>
      <c r="Q30" s="2"/>
      <c r="R30" s="2"/>
      <c r="S30" s="2"/>
      <c r="T30" s="2"/>
      <c r="U30" s="2"/>
      <c r="V30" s="2"/>
      <c r="W30" s="2"/>
      <c r="X30" s="2"/>
      <c r="Y30" s="2"/>
      <c r="Z30" s="2"/>
    </row>
    <row r="31" spans="1:26" ht="15.75" customHeight="1">
      <c r="A31" s="26">
        <v>3</v>
      </c>
      <c r="B31" s="32" t="s">
        <v>38</v>
      </c>
      <c r="C31" s="41">
        <v>3</v>
      </c>
      <c r="D31" s="42">
        <v>4</v>
      </c>
      <c r="E31" s="258"/>
      <c r="F31" s="43"/>
      <c r="G31" s="23" t="s">
        <v>36</v>
      </c>
      <c r="H31" s="44" t="str">
        <f t="shared" si="2"/>
        <v xml:space="preserve">PUMAS - VALLE DEL CAUCA </v>
      </c>
      <c r="I31" s="29"/>
      <c r="J31" s="29"/>
      <c r="K31" s="45" t="str">
        <f t="shared" ref="K31:K32" si="3">B32</f>
        <v>MANIZALES H. C. - CALDAS</v>
      </c>
      <c r="L31" s="2"/>
      <c r="M31" s="2"/>
      <c r="N31" s="2"/>
      <c r="O31" s="2"/>
      <c r="P31" s="2"/>
      <c r="Q31" s="2"/>
      <c r="R31" s="2"/>
      <c r="S31" s="2"/>
      <c r="T31" s="2"/>
      <c r="U31" s="2"/>
      <c r="V31" s="2"/>
      <c r="W31" s="2"/>
      <c r="X31" s="2"/>
      <c r="Y31" s="2"/>
      <c r="Z31" s="2"/>
    </row>
    <row r="32" spans="1:26" ht="15.75" customHeight="1">
      <c r="A32" s="26">
        <v>4</v>
      </c>
      <c r="B32" s="32" t="s">
        <v>27</v>
      </c>
      <c r="C32" s="46">
        <v>1</v>
      </c>
      <c r="D32" s="42">
        <v>5</v>
      </c>
      <c r="E32" s="259">
        <v>2</v>
      </c>
      <c r="F32" s="43"/>
      <c r="G32" s="23" t="s">
        <v>39</v>
      </c>
      <c r="H32" s="47" t="str">
        <f>B29</f>
        <v>INTERNACIONAL - BOGOTÁ</v>
      </c>
      <c r="I32" s="29"/>
      <c r="J32" s="29"/>
      <c r="K32" s="45" t="str">
        <f t="shared" si="3"/>
        <v>FCM ROLLING - CALDAS</v>
      </c>
      <c r="L32" s="2"/>
      <c r="M32" s="2"/>
      <c r="N32" s="2"/>
      <c r="O32" s="2"/>
      <c r="P32" s="2"/>
      <c r="Q32" s="2"/>
      <c r="R32" s="2"/>
      <c r="S32" s="2"/>
      <c r="T32" s="2"/>
      <c r="U32" s="2"/>
      <c r="V32" s="2"/>
      <c r="W32" s="2"/>
      <c r="X32" s="2"/>
      <c r="Y32" s="2"/>
      <c r="Z32" s="2"/>
    </row>
    <row r="33" spans="1:26" ht="15.75" customHeight="1">
      <c r="A33" s="26">
        <v>5</v>
      </c>
      <c r="B33" s="32" t="s">
        <v>13</v>
      </c>
      <c r="C33" s="41">
        <v>6</v>
      </c>
      <c r="D33" s="42">
        <v>4</v>
      </c>
      <c r="E33" s="260"/>
      <c r="F33" s="43"/>
      <c r="G33" s="23" t="s">
        <v>39</v>
      </c>
      <c r="H33" s="44" t="str">
        <f>B34</f>
        <v>CORAZONISTA - BOGOTÁ</v>
      </c>
      <c r="I33" s="29"/>
      <c r="J33" s="29"/>
      <c r="K33" s="45" t="str">
        <f>B32</f>
        <v>MANIZALES H. C. - CALDAS</v>
      </c>
      <c r="L33" s="2"/>
      <c r="M33" s="2"/>
      <c r="N33" s="2"/>
      <c r="O33" s="2"/>
      <c r="P33" s="2"/>
      <c r="Q33" s="2"/>
      <c r="R33" s="2"/>
      <c r="S33" s="2"/>
      <c r="T33" s="2"/>
      <c r="U33" s="2"/>
      <c r="V33" s="2"/>
      <c r="W33" s="2"/>
      <c r="X33" s="2"/>
      <c r="Y33" s="2"/>
      <c r="Z33" s="2"/>
    </row>
    <row r="34" spans="1:26" ht="15.75" customHeight="1">
      <c r="A34" s="48">
        <v>6</v>
      </c>
      <c r="B34" s="32" t="s">
        <v>19</v>
      </c>
      <c r="C34" s="46">
        <v>2</v>
      </c>
      <c r="D34" s="42">
        <v>3</v>
      </c>
      <c r="E34" s="258"/>
      <c r="F34" s="43"/>
      <c r="G34" s="23" t="s">
        <v>39</v>
      </c>
      <c r="H34" s="47" t="str">
        <f>B30</f>
        <v>REAL H. C. - ANTIOQUIA</v>
      </c>
      <c r="I34" s="29"/>
      <c r="J34" s="29"/>
      <c r="K34" s="45" t="str">
        <f t="shared" ref="K34:K35" si="4">B31</f>
        <v xml:space="preserve">PUMAS - VALLE DEL CAUCA </v>
      </c>
      <c r="L34" s="2"/>
      <c r="M34" s="2"/>
      <c r="N34" s="2"/>
      <c r="O34" s="2"/>
      <c r="P34" s="2"/>
      <c r="Q34" s="2"/>
      <c r="R34" s="2"/>
      <c r="S34" s="2"/>
      <c r="T34" s="2"/>
      <c r="U34" s="2"/>
      <c r="V34" s="2"/>
      <c r="W34" s="2"/>
      <c r="X34" s="2"/>
      <c r="Y34" s="2"/>
      <c r="Z34" s="2"/>
    </row>
    <row r="35" spans="1:26" ht="15.75" customHeight="1">
      <c r="A35" s="49"/>
      <c r="B35" s="50"/>
      <c r="C35" s="51">
        <v>1</v>
      </c>
      <c r="D35" s="42">
        <v>4</v>
      </c>
      <c r="E35" s="259">
        <v>3</v>
      </c>
      <c r="F35" s="43"/>
      <c r="G35" s="23" t="s">
        <v>40</v>
      </c>
      <c r="H35" s="47" t="str">
        <f>B29</f>
        <v>INTERNACIONAL - BOGOTÁ</v>
      </c>
      <c r="I35" s="29"/>
      <c r="J35" s="29"/>
      <c r="K35" s="45" t="str">
        <f t="shared" si="4"/>
        <v>MANIZALES H. C. - CALDAS</v>
      </c>
      <c r="L35" s="2"/>
      <c r="M35" s="2"/>
      <c r="N35" s="2"/>
      <c r="O35" s="2"/>
      <c r="P35" s="2"/>
      <c r="Q35" s="2"/>
      <c r="R35" s="2"/>
      <c r="S35" s="2"/>
      <c r="T35" s="2"/>
      <c r="U35" s="2"/>
      <c r="V35" s="2"/>
      <c r="W35" s="2"/>
      <c r="X35" s="2"/>
      <c r="Y35" s="2"/>
      <c r="Z35" s="2"/>
    </row>
    <row r="36" spans="1:26" ht="15.75" customHeight="1">
      <c r="A36" s="52"/>
      <c r="B36" s="53"/>
      <c r="C36" s="51">
        <v>5</v>
      </c>
      <c r="D36" s="42">
        <v>3</v>
      </c>
      <c r="E36" s="260"/>
      <c r="F36" s="43"/>
      <c r="G36" s="23" t="s">
        <v>40</v>
      </c>
      <c r="H36" s="47" t="str">
        <f t="shared" ref="H36:H37" si="5">B33</f>
        <v>FCM ROLLING - CALDAS</v>
      </c>
      <c r="I36" s="29"/>
      <c r="J36" s="29"/>
      <c r="K36" s="45" t="str">
        <f>B31</f>
        <v xml:space="preserve">PUMAS - VALLE DEL CAUCA </v>
      </c>
      <c r="L36" s="2"/>
      <c r="M36" s="2"/>
      <c r="N36" s="2"/>
      <c r="O36" s="2"/>
      <c r="P36" s="2"/>
      <c r="Q36" s="2"/>
      <c r="R36" s="2"/>
      <c r="S36" s="2"/>
      <c r="T36" s="2"/>
      <c r="U36" s="2"/>
      <c r="V36" s="2"/>
      <c r="W36" s="2"/>
      <c r="X36" s="2"/>
      <c r="Y36" s="2"/>
      <c r="Z36" s="2"/>
    </row>
    <row r="37" spans="1:26" ht="15.75" customHeight="1">
      <c r="A37" s="52"/>
      <c r="B37" s="53"/>
      <c r="C37" s="43">
        <v>6</v>
      </c>
      <c r="D37" s="42">
        <v>2</v>
      </c>
      <c r="E37" s="258"/>
      <c r="F37" s="43"/>
      <c r="G37" s="23" t="s">
        <v>40</v>
      </c>
      <c r="H37" s="44" t="str">
        <f t="shared" si="5"/>
        <v>CORAZONISTA - BOGOTÁ</v>
      </c>
      <c r="I37" s="29"/>
      <c r="J37" s="29"/>
      <c r="K37" s="45" t="str">
        <f t="shared" ref="K37:K38" si="6">B30</f>
        <v>REAL H. C. - ANTIOQUIA</v>
      </c>
      <c r="L37" s="2"/>
      <c r="M37" s="2"/>
      <c r="N37" s="2"/>
      <c r="O37" s="2"/>
      <c r="P37" s="2"/>
      <c r="Q37" s="2"/>
      <c r="R37" s="2"/>
      <c r="S37" s="2"/>
      <c r="T37" s="2"/>
      <c r="U37" s="2"/>
      <c r="V37" s="2"/>
      <c r="W37" s="2"/>
      <c r="X37" s="2"/>
      <c r="Y37" s="2"/>
      <c r="Z37" s="2"/>
    </row>
    <row r="38" spans="1:26" ht="15.75" customHeight="1">
      <c r="A38" s="52"/>
      <c r="B38" s="53"/>
      <c r="C38" s="43">
        <v>1</v>
      </c>
      <c r="D38" s="42">
        <v>3</v>
      </c>
      <c r="E38" s="259">
        <v>4</v>
      </c>
      <c r="F38" s="43"/>
      <c r="G38" s="23" t="s">
        <v>41</v>
      </c>
      <c r="H38" s="47" t="str">
        <f>B29</f>
        <v>INTERNACIONAL - BOGOTÁ</v>
      </c>
      <c r="I38" s="29"/>
      <c r="J38" s="29"/>
      <c r="K38" s="45" t="str">
        <f t="shared" si="6"/>
        <v xml:space="preserve">PUMAS - VALLE DEL CAUCA </v>
      </c>
      <c r="L38" s="2"/>
      <c r="M38" s="2"/>
      <c r="N38" s="2"/>
      <c r="O38" s="2"/>
      <c r="P38" s="2"/>
      <c r="Q38" s="2"/>
      <c r="R38" s="2"/>
      <c r="S38" s="2"/>
      <c r="T38" s="2"/>
      <c r="U38" s="2"/>
      <c r="V38" s="2"/>
      <c r="W38" s="2"/>
      <c r="X38" s="2"/>
      <c r="Y38" s="2"/>
      <c r="Z38" s="2"/>
    </row>
    <row r="39" spans="1:26" ht="15.75" customHeight="1">
      <c r="A39" s="52"/>
      <c r="B39" s="53"/>
      <c r="C39" s="43">
        <v>4</v>
      </c>
      <c r="D39" s="42">
        <v>2</v>
      </c>
      <c r="E39" s="260"/>
      <c r="F39" s="43"/>
      <c r="G39" s="23" t="s">
        <v>41</v>
      </c>
      <c r="H39" s="44" t="str">
        <f>B32</f>
        <v>MANIZALES H. C. - CALDAS</v>
      </c>
      <c r="I39" s="29"/>
      <c r="J39" s="29"/>
      <c r="K39" s="45" t="str">
        <f>B30</f>
        <v>REAL H. C. - ANTIOQUIA</v>
      </c>
      <c r="L39" s="2"/>
      <c r="M39" s="2"/>
      <c r="N39" s="2"/>
      <c r="O39" s="2"/>
      <c r="P39" s="2"/>
      <c r="Q39" s="2"/>
      <c r="R39" s="2"/>
      <c r="S39" s="2"/>
      <c r="T39" s="2"/>
      <c r="U39" s="2"/>
      <c r="V39" s="2"/>
      <c r="W39" s="2"/>
      <c r="X39" s="2"/>
      <c r="Y39" s="2"/>
      <c r="Z39" s="2"/>
    </row>
    <row r="40" spans="1:26" ht="15.75" customHeight="1">
      <c r="A40" s="52"/>
      <c r="B40" s="53" t="s">
        <v>42</v>
      </c>
      <c r="C40" s="43">
        <v>5</v>
      </c>
      <c r="D40" s="42">
        <v>6</v>
      </c>
      <c r="E40" s="258"/>
      <c r="F40" s="43"/>
      <c r="G40" s="23" t="s">
        <v>41</v>
      </c>
      <c r="H40" s="44" t="s">
        <v>13</v>
      </c>
      <c r="I40" s="29"/>
      <c r="J40" s="29"/>
      <c r="K40" s="45" t="str">
        <f>B34</f>
        <v>CORAZONISTA - BOGOTÁ</v>
      </c>
      <c r="L40" s="2"/>
      <c r="M40" s="2"/>
      <c r="N40" s="2"/>
      <c r="O40" s="2"/>
      <c r="P40" s="2"/>
      <c r="Q40" s="2"/>
      <c r="R40" s="2"/>
      <c r="S40" s="2"/>
      <c r="T40" s="2"/>
      <c r="U40" s="2"/>
      <c r="V40" s="2"/>
      <c r="W40" s="2"/>
      <c r="X40" s="2"/>
      <c r="Y40" s="2"/>
      <c r="Z40" s="2"/>
    </row>
    <row r="41" spans="1:26" ht="15.75" customHeight="1">
      <c r="A41" s="52"/>
      <c r="B41" s="53" t="s">
        <v>43</v>
      </c>
      <c r="C41" s="43">
        <v>1</v>
      </c>
      <c r="D41" s="42">
        <v>2</v>
      </c>
      <c r="E41" s="259">
        <v>5</v>
      </c>
      <c r="F41" s="43"/>
      <c r="G41" s="23" t="s">
        <v>44</v>
      </c>
      <c r="H41" s="54" t="str">
        <f>B29</f>
        <v>INTERNACIONAL - BOGOTÁ</v>
      </c>
      <c r="I41" s="29"/>
      <c r="J41" s="29"/>
      <c r="K41" s="40" t="str">
        <f>B30</f>
        <v>REAL H. C. - ANTIOQUIA</v>
      </c>
      <c r="L41" s="2"/>
      <c r="M41" s="2"/>
      <c r="N41" s="2"/>
      <c r="O41" s="2"/>
      <c r="P41" s="2"/>
      <c r="Q41" s="2"/>
      <c r="R41" s="2"/>
      <c r="S41" s="2"/>
      <c r="T41" s="2"/>
      <c r="U41" s="2"/>
      <c r="V41" s="2"/>
      <c r="W41" s="2"/>
      <c r="X41" s="2"/>
      <c r="Y41" s="2"/>
      <c r="Z41" s="2"/>
    </row>
    <row r="42" spans="1:26" ht="15.75" customHeight="1">
      <c r="A42" s="52"/>
      <c r="B42" s="53"/>
      <c r="C42" s="43">
        <v>3</v>
      </c>
      <c r="D42" s="42">
        <v>6</v>
      </c>
      <c r="E42" s="260"/>
      <c r="F42" s="43"/>
      <c r="G42" s="23" t="s">
        <v>44</v>
      </c>
      <c r="H42" s="55" t="str">
        <f t="shared" ref="H42:H43" si="7">B31</f>
        <v xml:space="preserve">PUMAS - VALLE DEL CAUCA </v>
      </c>
      <c r="I42" s="29"/>
      <c r="J42" s="29"/>
      <c r="K42" s="40" t="str">
        <f>B34</f>
        <v>CORAZONISTA - BOGOTÁ</v>
      </c>
      <c r="L42" s="2"/>
      <c r="M42" s="2"/>
      <c r="N42" s="2"/>
      <c r="O42" s="2"/>
      <c r="P42" s="2"/>
      <c r="Q42" s="2"/>
      <c r="R42" s="2"/>
      <c r="S42" s="2"/>
      <c r="T42" s="2"/>
      <c r="U42" s="2"/>
      <c r="V42" s="2"/>
      <c r="W42" s="2"/>
      <c r="X42" s="2"/>
      <c r="Y42" s="2"/>
      <c r="Z42" s="2"/>
    </row>
    <row r="43" spans="1:26" ht="15.75" customHeight="1">
      <c r="A43" s="56"/>
      <c r="B43" s="57"/>
      <c r="C43" s="58">
        <v>4</v>
      </c>
      <c r="D43" s="42">
        <v>5</v>
      </c>
      <c r="E43" s="258"/>
      <c r="F43" s="43"/>
      <c r="G43" s="23" t="s">
        <v>44</v>
      </c>
      <c r="H43" s="55" t="str">
        <f t="shared" si="7"/>
        <v>MANIZALES H. C. - CALDAS</v>
      </c>
      <c r="I43" s="29"/>
      <c r="J43" s="29"/>
      <c r="K43" s="40" t="str">
        <f>B33</f>
        <v>FCM ROLLING - CALDAS</v>
      </c>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sheetData>
  <sheetProtection algorithmName="SHA-512" hashValue="nRjy/EqGhyL86FK9/rUsbaZnEdECwVUjBUpr4feU2oxAHQxnm1edwPsxWikfBSNAU35jkqpOfyU3bE24U57eSQ==" saltValue="6obllBL4UQQczg6GWeuvyw==" spinCount="100000" sheet="1" objects="1" scenarios="1"/>
  <mergeCells count="32">
    <mergeCell ref="H3:K4"/>
    <mergeCell ref="H5:K6"/>
    <mergeCell ref="A1:K1"/>
    <mergeCell ref="A2:K2"/>
    <mergeCell ref="A3:A4"/>
    <mergeCell ref="B3:B4"/>
    <mergeCell ref="C3:G3"/>
    <mergeCell ref="D4:G4"/>
    <mergeCell ref="D5:G5"/>
    <mergeCell ref="D6:G6"/>
    <mergeCell ref="D7:G7"/>
    <mergeCell ref="C8:G8"/>
    <mergeCell ref="D9:G9"/>
    <mergeCell ref="D10:G10"/>
    <mergeCell ref="D11:G11"/>
    <mergeCell ref="A13:K13"/>
    <mergeCell ref="D12:G12"/>
    <mergeCell ref="E14:E15"/>
    <mergeCell ref="E16:E17"/>
    <mergeCell ref="E18:E19"/>
    <mergeCell ref="A20:K20"/>
    <mergeCell ref="E21:E22"/>
    <mergeCell ref="E23:E24"/>
    <mergeCell ref="E38:E40"/>
    <mergeCell ref="E41:E43"/>
    <mergeCell ref="E25:E26"/>
    <mergeCell ref="A27:K27"/>
    <mergeCell ref="C28:E28"/>
    <mergeCell ref="I28:J28"/>
    <mergeCell ref="E29:E31"/>
    <mergeCell ref="E32:E34"/>
    <mergeCell ref="E35:E37"/>
  </mergeCells>
  <pageMargins left="0.70866141732283472" right="0.70866141732283472" top="0.74803149606299213" bottom="0.74803149606299213"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277"/>
  <sheetViews>
    <sheetView showGridLines="0" workbookViewId="0">
      <selection sqref="A1:H1"/>
    </sheetView>
  </sheetViews>
  <sheetFormatPr baseColWidth="10" defaultColWidth="14.42578125" defaultRowHeight="15" customHeight="1"/>
  <cols>
    <col min="1" max="1" width="11.5703125" customWidth="1"/>
    <col min="3" max="3" width="4.5703125" customWidth="1"/>
    <col min="4" max="4" width="23.140625" customWidth="1"/>
    <col min="5" max="5" width="35.140625" customWidth="1"/>
    <col min="6" max="7" width="5.85546875" customWidth="1"/>
    <col min="8" max="8" width="35.5703125" customWidth="1"/>
    <col min="9" max="9" width="2" hidden="1" customWidth="1"/>
    <col min="12" max="12" width="0.140625" hidden="1" customWidth="1"/>
  </cols>
  <sheetData>
    <row r="1" spans="1:26" ht="116.25" customHeight="1">
      <c r="A1" s="297"/>
      <c r="B1" s="255"/>
      <c r="C1" s="255"/>
      <c r="D1" s="255"/>
      <c r="E1" s="255"/>
      <c r="F1" s="255"/>
      <c r="G1" s="255"/>
      <c r="H1" s="256"/>
      <c r="I1" s="59"/>
      <c r="J1" s="60"/>
      <c r="K1" s="60" t="s">
        <v>43</v>
      </c>
      <c r="L1" s="60"/>
      <c r="M1" s="60"/>
      <c r="N1" s="60"/>
      <c r="O1" s="60"/>
      <c r="P1" s="60"/>
      <c r="Q1" s="2"/>
      <c r="R1" s="2"/>
      <c r="S1" s="2"/>
      <c r="T1" s="2"/>
      <c r="U1" s="2"/>
      <c r="V1" s="2"/>
      <c r="W1" s="2"/>
      <c r="X1" s="2"/>
      <c r="Y1" s="2"/>
      <c r="Z1" s="2"/>
    </row>
    <row r="2" spans="1:26" ht="15" customHeight="1">
      <c r="A2" s="290" t="s">
        <v>45</v>
      </c>
      <c r="B2" s="255"/>
      <c r="C2" s="255"/>
      <c r="D2" s="255"/>
      <c r="E2" s="255"/>
      <c r="F2" s="255"/>
      <c r="G2" s="255"/>
      <c r="H2" s="256"/>
      <c r="I2" s="59"/>
      <c r="J2" s="60"/>
      <c r="K2" s="60"/>
      <c r="L2" s="60"/>
      <c r="M2" s="60"/>
      <c r="N2" s="60"/>
      <c r="O2" s="60"/>
      <c r="P2" s="60"/>
      <c r="Q2" s="2"/>
      <c r="R2" s="2"/>
      <c r="S2" s="2"/>
      <c r="T2" s="2"/>
      <c r="U2" s="2"/>
      <c r="V2" s="2"/>
      <c r="W2" s="2"/>
      <c r="X2" s="2"/>
      <c r="Y2" s="2"/>
      <c r="Z2" s="2"/>
    </row>
    <row r="3" spans="1:26" ht="15" customHeight="1">
      <c r="A3" s="290" t="s">
        <v>46</v>
      </c>
      <c r="B3" s="255"/>
      <c r="C3" s="255"/>
      <c r="D3" s="255"/>
      <c r="E3" s="255"/>
      <c r="F3" s="255"/>
      <c r="G3" s="255"/>
      <c r="H3" s="256"/>
      <c r="I3" s="59"/>
      <c r="J3" s="60"/>
      <c r="K3" s="60"/>
      <c r="L3" s="60"/>
      <c r="M3" s="60"/>
      <c r="N3" s="60"/>
      <c r="O3" s="60"/>
      <c r="P3" s="60"/>
      <c r="Q3" s="2"/>
      <c r="R3" s="2"/>
      <c r="S3" s="2"/>
      <c r="T3" s="2"/>
      <c r="U3" s="2"/>
      <c r="V3" s="2"/>
      <c r="W3" s="2"/>
      <c r="X3" s="2"/>
      <c r="Y3" s="2"/>
      <c r="Z3" s="2"/>
    </row>
    <row r="4" spans="1:26" ht="15" customHeight="1">
      <c r="A4" s="298">
        <v>0.35416666666666669</v>
      </c>
      <c r="B4" s="256"/>
      <c r="C4" s="291" t="s">
        <v>47</v>
      </c>
      <c r="D4" s="255"/>
      <c r="E4" s="255"/>
      <c r="F4" s="255"/>
      <c r="G4" s="255"/>
      <c r="H4" s="256"/>
      <c r="I4" s="61"/>
      <c r="J4" s="60"/>
      <c r="K4" s="60"/>
      <c r="L4" s="60"/>
      <c r="M4" s="60"/>
      <c r="N4" s="60"/>
      <c r="O4" s="60"/>
      <c r="P4" s="60"/>
      <c r="Q4" s="2"/>
      <c r="R4" s="2"/>
      <c r="S4" s="2"/>
      <c r="T4" s="2"/>
      <c r="U4" s="2"/>
      <c r="V4" s="2"/>
      <c r="W4" s="2"/>
      <c r="X4" s="2"/>
      <c r="Y4" s="2"/>
      <c r="Z4" s="2"/>
    </row>
    <row r="5" spans="1:26" ht="15" customHeight="1">
      <c r="A5" s="295">
        <v>0.375</v>
      </c>
      <c r="B5" s="256"/>
      <c r="C5" s="291" t="s">
        <v>48</v>
      </c>
      <c r="D5" s="255"/>
      <c r="E5" s="255"/>
      <c r="F5" s="255"/>
      <c r="G5" s="255"/>
      <c r="H5" s="256"/>
      <c r="I5" s="61"/>
      <c r="J5" s="60"/>
      <c r="K5" s="60"/>
      <c r="L5" s="60"/>
      <c r="M5" s="60"/>
      <c r="N5" s="60"/>
      <c r="O5" s="60"/>
      <c r="P5" s="60"/>
      <c r="Q5" s="2"/>
      <c r="R5" s="2"/>
      <c r="S5" s="2"/>
      <c r="T5" s="2"/>
      <c r="U5" s="2"/>
      <c r="V5" s="2"/>
      <c r="W5" s="2"/>
      <c r="X5" s="2"/>
      <c r="Y5" s="2"/>
      <c r="Z5" s="2"/>
    </row>
    <row r="6" spans="1:26" ht="15" customHeight="1">
      <c r="A6" s="295">
        <v>0.39583333333333331</v>
      </c>
      <c r="B6" s="256"/>
      <c r="C6" s="291" t="s">
        <v>49</v>
      </c>
      <c r="D6" s="255"/>
      <c r="E6" s="255"/>
      <c r="F6" s="255"/>
      <c r="G6" s="255"/>
      <c r="H6" s="256"/>
      <c r="I6" s="61"/>
      <c r="J6" s="60"/>
      <c r="K6" s="60"/>
      <c r="L6" s="60"/>
      <c r="M6" s="60"/>
      <c r="N6" s="60"/>
      <c r="O6" s="60"/>
      <c r="P6" s="60"/>
      <c r="Q6" s="2"/>
      <c r="R6" s="2"/>
      <c r="S6" s="2"/>
      <c r="T6" s="2"/>
      <c r="U6" s="2"/>
      <c r="V6" s="2"/>
      <c r="W6" s="2"/>
      <c r="X6" s="2"/>
      <c r="Y6" s="2"/>
      <c r="Z6" s="2"/>
    </row>
    <row r="7" spans="1:26" ht="15" customHeight="1">
      <c r="A7" s="295">
        <v>0.41666666666666669</v>
      </c>
      <c r="B7" s="256"/>
      <c r="C7" s="291" t="s">
        <v>27</v>
      </c>
      <c r="D7" s="255"/>
      <c r="E7" s="255"/>
      <c r="F7" s="255"/>
      <c r="G7" s="255"/>
      <c r="H7" s="256"/>
      <c r="I7" s="61"/>
      <c r="J7" s="60"/>
      <c r="K7" s="60"/>
      <c r="L7" s="60"/>
      <c r="M7" s="60"/>
      <c r="N7" s="60"/>
      <c r="O7" s="60"/>
      <c r="P7" s="60"/>
      <c r="Q7" s="2"/>
      <c r="R7" s="2"/>
      <c r="S7" s="2"/>
      <c r="T7" s="2"/>
      <c r="U7" s="2"/>
      <c r="V7" s="2"/>
      <c r="W7" s="2"/>
      <c r="X7" s="2"/>
      <c r="Y7" s="2"/>
      <c r="Z7" s="2"/>
    </row>
    <row r="8" spans="1:26" ht="15" customHeight="1">
      <c r="A8" s="295">
        <v>0.4375</v>
      </c>
      <c r="B8" s="256"/>
      <c r="C8" s="291" t="s">
        <v>50</v>
      </c>
      <c r="D8" s="255"/>
      <c r="E8" s="255"/>
      <c r="F8" s="255"/>
      <c r="G8" s="255"/>
      <c r="H8" s="256"/>
      <c r="I8" s="61"/>
      <c r="J8" s="60"/>
      <c r="K8" s="60"/>
      <c r="L8" s="60"/>
      <c r="M8" s="60"/>
      <c r="N8" s="60"/>
      <c r="O8" s="60"/>
      <c r="P8" s="60"/>
      <c r="Q8" s="2"/>
      <c r="R8" s="2"/>
      <c r="S8" s="2"/>
      <c r="T8" s="2"/>
      <c r="U8" s="2"/>
      <c r="V8" s="2"/>
      <c r="W8" s="2"/>
      <c r="X8" s="2"/>
      <c r="Y8" s="2"/>
      <c r="Z8" s="2"/>
    </row>
    <row r="9" spans="1:26" ht="15" customHeight="1">
      <c r="A9" s="289">
        <v>0.45833333333333331</v>
      </c>
      <c r="B9" s="255"/>
      <c r="C9" s="291" t="s">
        <v>10</v>
      </c>
      <c r="D9" s="255"/>
      <c r="E9" s="255"/>
      <c r="F9" s="255"/>
      <c r="G9" s="255"/>
      <c r="H9" s="256"/>
      <c r="I9" s="62"/>
      <c r="J9" s="60"/>
      <c r="K9" s="60"/>
      <c r="L9" s="60"/>
      <c r="M9" s="60"/>
      <c r="N9" s="60"/>
      <c r="O9" s="60"/>
      <c r="P9" s="60"/>
      <c r="Q9" s="2"/>
      <c r="R9" s="2"/>
      <c r="S9" s="2"/>
      <c r="T9" s="2"/>
      <c r="U9" s="2"/>
      <c r="V9" s="2"/>
      <c r="W9" s="2"/>
      <c r="X9" s="2"/>
      <c r="Y9" s="2"/>
      <c r="Z9" s="2"/>
    </row>
    <row r="10" spans="1:26" ht="15" customHeight="1">
      <c r="A10" s="290" t="s">
        <v>51</v>
      </c>
      <c r="B10" s="255"/>
      <c r="C10" s="291" t="s">
        <v>19</v>
      </c>
      <c r="D10" s="255"/>
      <c r="E10" s="63"/>
      <c r="F10" s="63"/>
      <c r="G10" s="63"/>
      <c r="H10" s="64"/>
      <c r="I10" s="65"/>
      <c r="J10" s="60"/>
      <c r="K10" s="60"/>
      <c r="L10" s="60"/>
      <c r="M10" s="60"/>
      <c r="N10" s="60"/>
      <c r="O10" s="60"/>
      <c r="P10" s="60"/>
      <c r="Q10" s="2"/>
      <c r="R10" s="2"/>
      <c r="S10" s="2"/>
      <c r="T10" s="2"/>
      <c r="U10" s="2"/>
      <c r="V10" s="2"/>
      <c r="W10" s="2"/>
      <c r="X10" s="2"/>
      <c r="Y10" s="2"/>
      <c r="Z10" s="2"/>
    </row>
    <row r="11" spans="1:26" ht="15" customHeight="1">
      <c r="A11" s="289">
        <v>0</v>
      </c>
      <c r="B11" s="256"/>
      <c r="C11" s="291" t="s">
        <v>35</v>
      </c>
      <c r="D11" s="255"/>
      <c r="E11" s="255"/>
      <c r="F11" s="255"/>
      <c r="G11" s="255"/>
      <c r="H11" s="256"/>
      <c r="I11" s="61"/>
      <c r="J11" s="60"/>
      <c r="K11" s="60"/>
      <c r="L11" s="60"/>
      <c r="M11" s="60"/>
      <c r="N11" s="60"/>
      <c r="O11" s="60"/>
      <c r="P11" s="60"/>
      <c r="Q11" s="2"/>
      <c r="R11" s="2"/>
      <c r="S11" s="2"/>
      <c r="T11" s="2"/>
      <c r="U11" s="2"/>
      <c r="V11" s="2"/>
      <c r="W11" s="2"/>
      <c r="X11" s="2"/>
      <c r="Y11" s="2"/>
      <c r="Z11" s="2"/>
    </row>
    <row r="12" spans="1:26" ht="15" customHeight="1">
      <c r="A12" s="292"/>
      <c r="B12" s="255"/>
      <c r="C12" s="255"/>
      <c r="D12" s="255"/>
      <c r="E12" s="255"/>
      <c r="F12" s="255"/>
      <c r="G12" s="255"/>
      <c r="H12" s="256"/>
      <c r="I12" s="65"/>
      <c r="J12" s="60"/>
      <c r="K12" s="60"/>
      <c r="L12" s="60"/>
      <c r="M12" s="60"/>
      <c r="N12" s="60"/>
      <c r="O12" s="60"/>
      <c r="P12" s="60"/>
      <c r="Q12" s="2"/>
      <c r="R12" s="2"/>
      <c r="S12" s="2"/>
      <c r="T12" s="2"/>
      <c r="U12" s="2"/>
      <c r="V12" s="2"/>
      <c r="W12" s="2"/>
      <c r="X12" s="2"/>
      <c r="Y12" s="2"/>
      <c r="Z12" s="2"/>
    </row>
    <row r="13" spans="1:26" ht="15" customHeight="1">
      <c r="A13" s="293" t="s">
        <v>52</v>
      </c>
      <c r="B13" s="255"/>
      <c r="C13" s="255"/>
      <c r="D13" s="255"/>
      <c r="E13" s="255"/>
      <c r="F13" s="255"/>
      <c r="G13" s="255"/>
      <c r="H13" s="256"/>
      <c r="I13" s="66"/>
      <c r="J13" s="60"/>
      <c r="K13" s="60"/>
      <c r="L13" s="60"/>
      <c r="M13" s="60"/>
      <c r="N13" s="60"/>
      <c r="O13" s="60"/>
      <c r="P13" s="60"/>
      <c r="Q13" s="2"/>
      <c r="R13" s="2"/>
      <c r="S13" s="2"/>
      <c r="T13" s="2"/>
      <c r="U13" s="2"/>
      <c r="V13" s="2"/>
      <c r="W13" s="2"/>
      <c r="X13" s="2"/>
      <c r="Y13" s="2"/>
      <c r="Z13" s="2"/>
    </row>
    <row r="14" spans="1:26" ht="15.75">
      <c r="A14" s="67" t="s">
        <v>53</v>
      </c>
      <c r="B14" s="67" t="s">
        <v>54</v>
      </c>
      <c r="C14" s="67" t="s">
        <v>29</v>
      </c>
      <c r="D14" s="67" t="s">
        <v>55</v>
      </c>
      <c r="E14" s="67" t="s">
        <v>33</v>
      </c>
      <c r="F14" s="293" t="s">
        <v>56</v>
      </c>
      <c r="G14" s="256"/>
      <c r="H14" s="67"/>
      <c r="I14" s="68"/>
      <c r="J14" s="60"/>
      <c r="K14" s="60"/>
      <c r="L14" s="60"/>
      <c r="M14" s="60"/>
      <c r="N14" s="60"/>
      <c r="O14" s="60"/>
      <c r="P14" s="60"/>
      <c r="Q14" s="2"/>
      <c r="R14" s="2"/>
      <c r="S14" s="2"/>
      <c r="T14" s="2"/>
      <c r="U14" s="2"/>
      <c r="V14" s="2"/>
      <c r="W14" s="2"/>
      <c r="X14" s="2"/>
      <c r="Y14" s="2"/>
      <c r="Z14" s="2"/>
    </row>
    <row r="15" spans="1:26" ht="15.75">
      <c r="A15" s="69">
        <v>0.33333333333333331</v>
      </c>
      <c r="B15" s="70">
        <v>0.38541666666666669</v>
      </c>
      <c r="C15" s="71">
        <v>1</v>
      </c>
      <c r="D15" s="71" t="s">
        <v>57</v>
      </c>
      <c r="E15" s="72" t="s">
        <v>10</v>
      </c>
      <c r="F15" s="73">
        <v>7</v>
      </c>
      <c r="G15" s="73">
        <v>0</v>
      </c>
      <c r="H15" s="74" t="s">
        <v>58</v>
      </c>
      <c r="I15" s="68"/>
      <c r="J15" s="60"/>
      <c r="K15" s="60"/>
      <c r="L15" s="60"/>
      <c r="M15" s="60"/>
      <c r="N15" s="60"/>
      <c r="O15" s="60"/>
      <c r="P15" s="60"/>
      <c r="Q15" s="2"/>
      <c r="R15" s="2"/>
      <c r="S15" s="2"/>
      <c r="T15" s="2"/>
      <c r="U15" s="2"/>
      <c r="V15" s="2"/>
      <c r="W15" s="2"/>
      <c r="X15" s="2"/>
      <c r="Y15" s="2"/>
      <c r="Z15" s="2"/>
    </row>
    <row r="16" spans="1:26" ht="15.75">
      <c r="A16" s="70">
        <v>0.38541666666666669</v>
      </c>
      <c r="B16" s="75">
        <v>0.4375</v>
      </c>
      <c r="C16" s="23">
        <v>2</v>
      </c>
      <c r="D16" s="23" t="s">
        <v>57</v>
      </c>
      <c r="E16" s="76" t="s">
        <v>59</v>
      </c>
      <c r="F16" s="73">
        <v>6</v>
      </c>
      <c r="G16" s="73">
        <v>1</v>
      </c>
      <c r="H16" s="77" t="s">
        <v>13</v>
      </c>
      <c r="I16" s="68"/>
      <c r="J16" s="60"/>
      <c r="K16" s="60"/>
      <c r="L16" s="60"/>
      <c r="M16" s="60"/>
      <c r="N16" s="60"/>
      <c r="O16" s="60"/>
      <c r="P16" s="60"/>
      <c r="Q16" s="2"/>
      <c r="R16" s="2"/>
      <c r="S16" s="2"/>
      <c r="T16" s="2"/>
      <c r="U16" s="2"/>
      <c r="V16" s="2"/>
      <c r="W16" s="2"/>
      <c r="X16" s="2"/>
      <c r="Y16" s="2"/>
      <c r="Z16" s="2"/>
    </row>
    <row r="17" spans="1:26">
      <c r="A17" s="75">
        <v>0.4375</v>
      </c>
      <c r="B17" s="75">
        <v>0.47916666666666669</v>
      </c>
      <c r="C17" s="23">
        <v>3</v>
      </c>
      <c r="D17" s="23" t="s">
        <v>60</v>
      </c>
      <c r="E17" s="76" t="s">
        <v>35</v>
      </c>
      <c r="F17" s="73">
        <v>5</v>
      </c>
      <c r="G17" s="73">
        <v>1</v>
      </c>
      <c r="H17" s="77" t="s">
        <v>19</v>
      </c>
      <c r="I17" s="60"/>
      <c r="J17" s="60"/>
      <c r="K17" s="60"/>
      <c r="L17" s="60"/>
      <c r="M17" s="60"/>
      <c r="N17" s="60"/>
      <c r="O17" s="60"/>
      <c r="P17" s="60"/>
      <c r="Q17" s="2"/>
      <c r="R17" s="2"/>
      <c r="S17" s="2"/>
      <c r="T17" s="2"/>
      <c r="U17" s="2"/>
      <c r="V17" s="2"/>
      <c r="W17" s="2"/>
      <c r="X17" s="2"/>
      <c r="Y17" s="2"/>
      <c r="Z17" s="2"/>
    </row>
    <row r="18" spans="1:26">
      <c r="A18" s="75">
        <v>0.47916666666666669</v>
      </c>
      <c r="B18" s="75">
        <v>0.52083333333333337</v>
      </c>
      <c r="C18" s="23">
        <v>4</v>
      </c>
      <c r="D18" s="23" t="s">
        <v>60</v>
      </c>
      <c r="E18" s="76" t="s">
        <v>37</v>
      </c>
      <c r="F18" s="73">
        <v>4</v>
      </c>
      <c r="G18" s="73">
        <v>8</v>
      </c>
      <c r="H18" s="77" t="s">
        <v>13</v>
      </c>
      <c r="I18" s="60"/>
      <c r="J18" s="60"/>
      <c r="K18" s="60"/>
      <c r="L18" s="60"/>
      <c r="M18" s="60"/>
      <c r="N18" s="60"/>
      <c r="O18" s="60"/>
      <c r="P18" s="60"/>
      <c r="Q18" s="2"/>
      <c r="R18" s="2"/>
      <c r="S18" s="2"/>
      <c r="T18" s="2"/>
      <c r="U18" s="2"/>
      <c r="V18" s="2"/>
      <c r="W18" s="2"/>
      <c r="X18" s="2"/>
      <c r="Y18" s="2"/>
      <c r="Z18" s="2"/>
    </row>
    <row r="19" spans="1:26">
      <c r="A19" s="75">
        <v>0.52083333333333337</v>
      </c>
      <c r="B19" s="75">
        <v>0.5625</v>
      </c>
      <c r="C19" s="23">
        <v>5</v>
      </c>
      <c r="D19" s="23" t="s">
        <v>60</v>
      </c>
      <c r="E19" s="76" t="s">
        <v>38</v>
      </c>
      <c r="F19" s="73">
        <v>1</v>
      </c>
      <c r="G19" s="73">
        <v>2</v>
      </c>
      <c r="H19" s="77" t="s">
        <v>61</v>
      </c>
      <c r="I19" s="60"/>
      <c r="J19" s="60"/>
      <c r="K19" s="60"/>
      <c r="L19" s="60"/>
      <c r="M19" s="60"/>
      <c r="N19" s="60"/>
      <c r="O19" s="60"/>
      <c r="P19" s="60"/>
      <c r="Q19" s="2"/>
      <c r="R19" s="2"/>
      <c r="S19" s="2"/>
      <c r="T19" s="2"/>
      <c r="U19" s="2"/>
      <c r="V19" s="2"/>
      <c r="W19" s="2"/>
      <c r="X19" s="2"/>
      <c r="Y19" s="2"/>
      <c r="Z19" s="2"/>
    </row>
    <row r="20" spans="1:26">
      <c r="A20" s="75">
        <v>0.5625</v>
      </c>
      <c r="B20" s="75">
        <v>0.61458333333333337</v>
      </c>
      <c r="C20" s="23">
        <v>6</v>
      </c>
      <c r="D20" s="23" t="s">
        <v>62</v>
      </c>
      <c r="E20" s="76" t="s">
        <v>27</v>
      </c>
      <c r="F20" s="73">
        <v>3</v>
      </c>
      <c r="G20" s="73">
        <v>4</v>
      </c>
      <c r="H20" s="77" t="s">
        <v>19</v>
      </c>
      <c r="I20" s="60"/>
      <c r="J20" s="60"/>
      <c r="K20" s="60"/>
      <c r="L20" s="60"/>
      <c r="M20" s="78"/>
      <c r="N20" s="79"/>
      <c r="O20" s="79"/>
      <c r="P20" s="79"/>
      <c r="Q20" s="2"/>
      <c r="R20" s="2"/>
      <c r="S20" s="2"/>
      <c r="T20" s="2"/>
      <c r="U20" s="2"/>
      <c r="V20" s="2"/>
      <c r="W20" s="2"/>
      <c r="X20" s="2"/>
      <c r="Y20" s="2"/>
      <c r="Z20" s="2"/>
    </row>
    <row r="21" spans="1:26" ht="15.75" customHeight="1">
      <c r="A21" s="75">
        <v>0.61458333333333337</v>
      </c>
      <c r="B21" s="75">
        <v>0.66666666666666663</v>
      </c>
      <c r="C21" s="23">
        <v>7</v>
      </c>
      <c r="D21" s="23" t="s">
        <v>62</v>
      </c>
      <c r="E21" s="76" t="s">
        <v>63</v>
      </c>
      <c r="F21" s="73">
        <v>1</v>
      </c>
      <c r="G21" s="73">
        <v>2</v>
      </c>
      <c r="H21" s="77" t="s">
        <v>64</v>
      </c>
      <c r="I21" s="2"/>
      <c r="J21" s="60"/>
      <c r="K21" s="60"/>
      <c r="L21" s="60"/>
      <c r="M21" s="60"/>
      <c r="N21" s="60"/>
      <c r="O21" s="60"/>
      <c r="P21" s="60"/>
      <c r="Q21" s="2"/>
      <c r="R21" s="2"/>
      <c r="S21" s="2"/>
      <c r="T21" s="2"/>
      <c r="U21" s="2"/>
      <c r="V21" s="2"/>
      <c r="W21" s="2"/>
      <c r="X21" s="2"/>
      <c r="Y21" s="2"/>
      <c r="Z21" s="2"/>
    </row>
    <row r="22" spans="1:26" ht="15.75" customHeight="1">
      <c r="A22" s="75">
        <v>0.66666666666666663</v>
      </c>
      <c r="B22" s="75">
        <v>0.70833333333333337</v>
      </c>
      <c r="C22" s="23">
        <v>8</v>
      </c>
      <c r="D22" s="23" t="s">
        <v>65</v>
      </c>
      <c r="E22" s="76" t="s">
        <v>35</v>
      </c>
      <c r="F22" s="73">
        <v>6</v>
      </c>
      <c r="G22" s="73">
        <v>1</v>
      </c>
      <c r="H22" s="77" t="s">
        <v>13</v>
      </c>
      <c r="I22" s="2"/>
      <c r="J22" s="60"/>
      <c r="K22" s="60"/>
      <c r="L22" s="60"/>
      <c r="M22" s="60"/>
      <c r="N22" s="60"/>
      <c r="O22" s="60"/>
      <c r="P22" s="60"/>
      <c r="Q22" s="2"/>
      <c r="R22" s="2"/>
      <c r="S22" s="2"/>
      <c r="T22" s="2"/>
      <c r="U22" s="2"/>
      <c r="V22" s="2"/>
      <c r="W22" s="2"/>
      <c r="X22" s="2"/>
      <c r="Y22" s="2"/>
      <c r="Z22" s="2"/>
    </row>
    <row r="23" spans="1:26" ht="15.75" customHeight="1">
      <c r="A23" s="75">
        <v>0.70833333333333337</v>
      </c>
      <c r="B23" s="75">
        <v>0.75</v>
      </c>
      <c r="C23" s="23">
        <v>9</v>
      </c>
      <c r="D23" s="23" t="s">
        <v>65</v>
      </c>
      <c r="E23" s="76" t="s">
        <v>19</v>
      </c>
      <c r="F23" s="73">
        <v>0</v>
      </c>
      <c r="G23" s="73">
        <v>4</v>
      </c>
      <c r="H23" s="77" t="s">
        <v>61</v>
      </c>
      <c r="I23" s="2"/>
      <c r="J23" s="60"/>
      <c r="K23" s="60"/>
      <c r="L23" s="60"/>
      <c r="M23" s="60"/>
      <c r="N23" s="60"/>
      <c r="O23" s="60"/>
      <c r="P23" s="60"/>
      <c r="Q23" s="2"/>
      <c r="R23" s="2"/>
      <c r="S23" s="2"/>
      <c r="T23" s="2"/>
      <c r="U23" s="2"/>
      <c r="V23" s="2"/>
      <c r="W23" s="2"/>
      <c r="X23" s="2"/>
      <c r="Y23" s="2"/>
      <c r="Z23" s="2"/>
    </row>
    <row r="24" spans="1:26" ht="15.75" customHeight="1">
      <c r="A24" s="75">
        <v>0.75</v>
      </c>
      <c r="B24" s="75">
        <v>0.79166666666666663</v>
      </c>
      <c r="C24" s="23">
        <v>10</v>
      </c>
      <c r="D24" s="23" t="s">
        <v>65</v>
      </c>
      <c r="E24" s="80" t="s">
        <v>66</v>
      </c>
      <c r="F24" s="73">
        <v>3</v>
      </c>
      <c r="G24" s="73">
        <v>4</v>
      </c>
      <c r="H24" s="77" t="s">
        <v>67</v>
      </c>
      <c r="I24" s="2"/>
      <c r="J24" s="60"/>
      <c r="K24" s="60"/>
      <c r="L24" s="60"/>
      <c r="M24" s="60"/>
      <c r="N24" s="60"/>
      <c r="O24" s="60"/>
      <c r="P24" s="60"/>
      <c r="Q24" s="2"/>
      <c r="R24" s="2"/>
      <c r="S24" s="2"/>
      <c r="T24" s="2"/>
      <c r="U24" s="2"/>
      <c r="V24" s="2"/>
      <c r="W24" s="2"/>
      <c r="X24" s="2"/>
      <c r="Y24" s="2"/>
      <c r="Z24" s="2"/>
    </row>
    <row r="25" spans="1:26" ht="15.75" customHeight="1">
      <c r="A25" s="75">
        <v>0.79166666666666663</v>
      </c>
      <c r="B25" s="75">
        <v>0.83333333333333337</v>
      </c>
      <c r="C25" s="296" t="s">
        <v>68</v>
      </c>
      <c r="D25" s="255"/>
      <c r="E25" s="255"/>
      <c r="F25" s="255"/>
      <c r="G25" s="255"/>
      <c r="H25" s="256"/>
      <c r="I25" s="66"/>
      <c r="J25" s="60"/>
      <c r="K25" s="60"/>
      <c r="L25" s="60"/>
      <c r="M25" s="60"/>
      <c r="N25" s="60"/>
      <c r="O25" s="60"/>
      <c r="P25" s="60"/>
      <c r="Q25" s="2"/>
      <c r="R25" s="2"/>
      <c r="S25" s="2"/>
      <c r="T25" s="2"/>
      <c r="U25" s="2"/>
      <c r="V25" s="2"/>
      <c r="W25" s="2"/>
      <c r="X25" s="2"/>
      <c r="Y25" s="2"/>
      <c r="Z25" s="2"/>
    </row>
    <row r="26" spans="1:26" ht="15.75" customHeight="1">
      <c r="A26" s="75">
        <v>0.83333333333333337</v>
      </c>
      <c r="B26" s="70">
        <v>0.88541666666666663</v>
      </c>
      <c r="C26" s="71">
        <v>11</v>
      </c>
      <c r="D26" s="71" t="s">
        <v>69</v>
      </c>
      <c r="E26" s="72" t="s">
        <v>15</v>
      </c>
      <c r="F26" s="81">
        <v>2</v>
      </c>
      <c r="G26" s="81">
        <v>8</v>
      </c>
      <c r="H26" s="82" t="s">
        <v>59</v>
      </c>
      <c r="I26" s="61"/>
      <c r="J26" s="61"/>
      <c r="K26" s="61"/>
      <c r="L26" s="61"/>
      <c r="M26" s="61"/>
      <c r="N26" s="61"/>
      <c r="O26" s="61"/>
      <c r="P26" s="61"/>
      <c r="Q26" s="2"/>
      <c r="R26" s="2"/>
      <c r="S26" s="2"/>
      <c r="T26" s="2"/>
      <c r="U26" s="2"/>
      <c r="V26" s="2"/>
      <c r="W26" s="2"/>
      <c r="X26" s="2"/>
      <c r="Y26" s="2"/>
      <c r="Z26" s="2"/>
    </row>
    <row r="27" spans="1:26" ht="15.75" customHeight="1">
      <c r="A27" s="70">
        <v>0.88541666666666663</v>
      </c>
      <c r="B27" s="70">
        <v>0.9375</v>
      </c>
      <c r="C27" s="71">
        <v>12</v>
      </c>
      <c r="D27" s="23" t="s">
        <v>69</v>
      </c>
      <c r="E27" s="72" t="s">
        <v>10</v>
      </c>
      <c r="F27" s="81" t="s">
        <v>70</v>
      </c>
      <c r="G27" s="81" t="s">
        <v>71</v>
      </c>
      <c r="H27" s="82" t="s">
        <v>13</v>
      </c>
      <c r="I27" s="61"/>
      <c r="J27" s="61"/>
      <c r="K27" s="61"/>
      <c r="L27" s="61"/>
      <c r="M27" s="61"/>
      <c r="N27" s="61"/>
      <c r="O27" s="61"/>
      <c r="P27" s="61"/>
      <c r="Q27" s="2"/>
      <c r="R27" s="2"/>
      <c r="S27" s="2"/>
      <c r="T27" s="2"/>
      <c r="U27" s="2"/>
      <c r="V27" s="2"/>
      <c r="W27" s="2"/>
      <c r="X27" s="2"/>
      <c r="Y27" s="2"/>
      <c r="Z27" s="2"/>
    </row>
    <row r="28" spans="1:26" ht="15.75" customHeight="1">
      <c r="A28" s="293" t="s">
        <v>72</v>
      </c>
      <c r="B28" s="255"/>
      <c r="C28" s="255"/>
      <c r="D28" s="255"/>
      <c r="E28" s="255"/>
      <c r="F28" s="255"/>
      <c r="G28" s="255"/>
      <c r="H28" s="256"/>
      <c r="I28" s="2"/>
      <c r="J28" s="2"/>
      <c r="K28" s="2"/>
      <c r="L28" s="61"/>
      <c r="M28" s="61"/>
      <c r="N28" s="61"/>
      <c r="O28" s="61"/>
      <c r="P28" s="61"/>
      <c r="Q28" s="2"/>
      <c r="R28" s="2"/>
      <c r="S28" s="60"/>
      <c r="T28" s="2"/>
      <c r="U28" s="2"/>
      <c r="V28" s="2"/>
      <c r="W28" s="2"/>
      <c r="X28" s="2"/>
      <c r="Y28" s="2"/>
      <c r="Z28" s="2"/>
    </row>
    <row r="29" spans="1:26" ht="15.75" customHeight="1">
      <c r="A29" s="67" t="s">
        <v>53</v>
      </c>
      <c r="B29" s="67" t="s">
        <v>54</v>
      </c>
      <c r="C29" s="67" t="s">
        <v>29</v>
      </c>
      <c r="D29" s="67" t="s">
        <v>55</v>
      </c>
      <c r="E29" s="67" t="s">
        <v>33</v>
      </c>
      <c r="F29" s="293" t="s">
        <v>56</v>
      </c>
      <c r="G29" s="256"/>
      <c r="H29" s="67" t="s">
        <v>33</v>
      </c>
      <c r="I29" s="61"/>
      <c r="J29" s="61"/>
      <c r="K29" s="61"/>
      <c r="L29" s="61"/>
      <c r="M29" s="61"/>
      <c r="N29" s="61"/>
      <c r="O29" s="83"/>
      <c r="P29" s="83"/>
      <c r="Q29" s="84"/>
      <c r="R29" s="84"/>
      <c r="S29" s="60"/>
      <c r="T29" s="2"/>
      <c r="U29" s="85"/>
      <c r="V29" s="86"/>
      <c r="W29" s="2"/>
      <c r="X29" s="2"/>
      <c r="Y29" s="2"/>
      <c r="Z29" s="2"/>
    </row>
    <row r="30" spans="1:26" ht="15.75" customHeight="1">
      <c r="A30" s="69">
        <v>0.33333333333333331</v>
      </c>
      <c r="B30" s="70">
        <v>0.38541666666666669</v>
      </c>
      <c r="C30" s="23">
        <v>13</v>
      </c>
      <c r="D30" s="23" t="s">
        <v>73</v>
      </c>
      <c r="E30" s="76" t="s">
        <v>27</v>
      </c>
      <c r="F30" s="73">
        <v>3</v>
      </c>
      <c r="G30" s="73">
        <v>2</v>
      </c>
      <c r="H30" s="77" t="s">
        <v>74</v>
      </c>
      <c r="I30" s="66"/>
      <c r="J30" s="60"/>
      <c r="K30" s="60"/>
      <c r="L30" s="60"/>
      <c r="M30" s="60"/>
      <c r="N30" s="60"/>
      <c r="O30" s="83"/>
      <c r="P30" s="83"/>
      <c r="Q30" s="84"/>
      <c r="R30" s="84"/>
      <c r="S30" s="60"/>
      <c r="T30" s="2"/>
      <c r="U30" s="85"/>
      <c r="V30" s="86"/>
      <c r="W30" s="2"/>
      <c r="X30" s="2"/>
      <c r="Y30" s="2"/>
      <c r="Z30" s="2"/>
    </row>
    <row r="31" spans="1:26" ht="15.75" customHeight="1">
      <c r="A31" s="87">
        <v>0.38541666666666669</v>
      </c>
      <c r="B31" s="75">
        <v>0.4375</v>
      </c>
      <c r="C31" s="23">
        <v>14</v>
      </c>
      <c r="D31" s="23" t="s">
        <v>73</v>
      </c>
      <c r="E31" s="76" t="s">
        <v>75</v>
      </c>
      <c r="F31" s="73">
        <v>3</v>
      </c>
      <c r="G31" s="73">
        <v>2</v>
      </c>
      <c r="H31" s="77" t="s">
        <v>63</v>
      </c>
      <c r="I31" s="66"/>
      <c r="J31" s="60"/>
      <c r="K31" s="60"/>
      <c r="L31" s="60"/>
      <c r="M31" s="60"/>
      <c r="N31" s="60"/>
      <c r="O31" s="83"/>
      <c r="P31" s="83"/>
      <c r="Q31" s="84"/>
      <c r="R31" s="84"/>
      <c r="S31" s="61"/>
      <c r="T31" s="2"/>
      <c r="U31" s="85"/>
      <c r="V31" s="86"/>
      <c r="W31" s="2"/>
      <c r="X31" s="2"/>
      <c r="Y31" s="2"/>
      <c r="Z31" s="2"/>
    </row>
    <row r="32" spans="1:26" ht="15.75" customHeight="1">
      <c r="A32" s="75">
        <v>0.4375</v>
      </c>
      <c r="B32" s="75">
        <v>0.47916666666666669</v>
      </c>
      <c r="C32" s="23">
        <v>15</v>
      </c>
      <c r="D32" s="71" t="s">
        <v>76</v>
      </c>
      <c r="E32" s="76" t="s">
        <v>35</v>
      </c>
      <c r="F32" s="73">
        <v>3</v>
      </c>
      <c r="G32" s="73">
        <v>1</v>
      </c>
      <c r="H32" s="77" t="s">
        <v>61</v>
      </c>
      <c r="I32" s="61"/>
      <c r="J32" s="60"/>
      <c r="K32" s="60"/>
      <c r="L32" s="60"/>
      <c r="M32" s="60"/>
      <c r="N32" s="60"/>
      <c r="O32" s="294" t="s">
        <v>43</v>
      </c>
      <c r="P32" s="276"/>
      <c r="Q32" s="276"/>
      <c r="R32" s="276"/>
      <c r="S32" s="276"/>
      <c r="T32" s="276"/>
      <c r="U32" s="276"/>
      <c r="V32" s="276"/>
      <c r="W32" s="2"/>
      <c r="X32" s="2"/>
      <c r="Y32" s="2"/>
      <c r="Z32" s="2"/>
    </row>
    <row r="33" spans="1:26" ht="15.75" customHeight="1">
      <c r="A33" s="75">
        <v>0.47916666666666669</v>
      </c>
      <c r="B33" s="75">
        <v>0.52083333333333337</v>
      </c>
      <c r="C33" s="23">
        <v>16</v>
      </c>
      <c r="D33" s="23" t="s">
        <v>76</v>
      </c>
      <c r="E33" s="76" t="s">
        <v>13</v>
      </c>
      <c r="F33" s="73">
        <v>2</v>
      </c>
      <c r="G33" s="73">
        <v>0</v>
      </c>
      <c r="H33" s="77" t="s">
        <v>67</v>
      </c>
      <c r="I33" s="61"/>
      <c r="J33" s="60"/>
      <c r="K33" s="60"/>
      <c r="L33" s="60"/>
      <c r="M33" s="60"/>
      <c r="N33" s="60"/>
      <c r="O33" s="60"/>
      <c r="P33" s="60"/>
      <c r="Q33" s="2"/>
      <c r="R33" s="2"/>
      <c r="S33" s="2"/>
      <c r="T33" s="2"/>
      <c r="U33" s="2"/>
      <c r="V33" s="2"/>
      <c r="W33" s="2"/>
      <c r="X33" s="2"/>
      <c r="Y33" s="2"/>
      <c r="Z33" s="2"/>
    </row>
    <row r="34" spans="1:26" ht="15.75" customHeight="1">
      <c r="A34" s="75">
        <v>0.52083333333333337</v>
      </c>
      <c r="B34" s="75">
        <v>0.5625</v>
      </c>
      <c r="C34" s="23">
        <v>17</v>
      </c>
      <c r="D34" s="23" t="s">
        <v>76</v>
      </c>
      <c r="E34" s="76" t="s">
        <v>19</v>
      </c>
      <c r="F34" s="73">
        <v>3</v>
      </c>
      <c r="G34" s="73">
        <v>10</v>
      </c>
      <c r="H34" s="77" t="s">
        <v>77</v>
      </c>
      <c r="I34" s="61"/>
      <c r="J34" s="60"/>
      <c r="K34" s="60"/>
      <c r="L34" s="60"/>
      <c r="M34" s="60"/>
      <c r="N34" s="60"/>
      <c r="O34" s="2"/>
      <c r="P34" s="88"/>
      <c r="Q34" s="88"/>
      <c r="R34" s="60"/>
      <c r="S34" s="2"/>
      <c r="T34" s="2"/>
      <c r="U34" s="2"/>
      <c r="V34" s="2"/>
      <c r="W34" s="2"/>
      <c r="X34" s="2"/>
      <c r="Y34" s="2"/>
      <c r="Z34" s="2"/>
    </row>
    <row r="35" spans="1:26" ht="15.75" customHeight="1">
      <c r="A35" s="75">
        <v>0.5625</v>
      </c>
      <c r="B35" s="75">
        <v>0.61458333333333337</v>
      </c>
      <c r="C35" s="71">
        <v>18</v>
      </c>
      <c r="D35" s="23" t="s">
        <v>78</v>
      </c>
      <c r="E35" s="76" t="s">
        <v>10</v>
      </c>
      <c r="F35" s="73">
        <v>4</v>
      </c>
      <c r="G35" s="73">
        <v>0</v>
      </c>
      <c r="H35" s="77" t="s">
        <v>59</v>
      </c>
      <c r="I35" s="61"/>
      <c r="J35" s="85"/>
      <c r="K35" s="60"/>
      <c r="L35" s="60"/>
      <c r="M35" s="60"/>
      <c r="N35" s="60"/>
      <c r="O35" s="60"/>
      <c r="P35" s="60"/>
      <c r="Q35" s="2"/>
      <c r="R35" s="60"/>
      <c r="S35" s="2"/>
      <c r="T35" s="2"/>
      <c r="U35" s="2"/>
      <c r="V35" s="2"/>
      <c r="W35" s="2"/>
      <c r="X35" s="2"/>
      <c r="Y35" s="2"/>
      <c r="Z35" s="2"/>
    </row>
    <row r="36" spans="1:26" ht="15.75" customHeight="1">
      <c r="A36" s="75">
        <v>0.61458333333333337</v>
      </c>
      <c r="B36" s="70">
        <v>0.66666666666666663</v>
      </c>
      <c r="C36" s="23">
        <v>19</v>
      </c>
      <c r="D36" s="23" t="s">
        <v>78</v>
      </c>
      <c r="E36" s="76" t="s">
        <v>13</v>
      </c>
      <c r="F36" s="81">
        <v>2</v>
      </c>
      <c r="G36" s="81">
        <v>1</v>
      </c>
      <c r="H36" s="89" t="s">
        <v>58</v>
      </c>
      <c r="I36" s="68"/>
      <c r="J36" s="60"/>
      <c r="K36" s="60"/>
      <c r="L36" s="60"/>
      <c r="M36" s="60"/>
      <c r="N36" s="60"/>
      <c r="O36" s="60"/>
      <c r="P36" s="60"/>
      <c r="Q36" s="2"/>
      <c r="R36" s="2"/>
      <c r="S36" s="2"/>
      <c r="T36" s="2"/>
      <c r="U36" s="2"/>
      <c r="V36" s="2"/>
      <c r="W36" s="2"/>
      <c r="X36" s="2"/>
      <c r="Y36" s="2"/>
      <c r="Z36" s="2"/>
    </row>
    <row r="37" spans="1:26" ht="15.75" customHeight="1">
      <c r="A37" s="70">
        <v>0.66666666666666663</v>
      </c>
      <c r="B37" s="70">
        <v>0.71875</v>
      </c>
      <c r="C37" s="23">
        <v>20</v>
      </c>
      <c r="D37" s="23" t="s">
        <v>79</v>
      </c>
      <c r="E37" s="76" t="s">
        <v>27</v>
      </c>
      <c r="F37" s="90">
        <v>6</v>
      </c>
      <c r="G37" s="90">
        <v>4</v>
      </c>
      <c r="H37" s="89" t="s">
        <v>63</v>
      </c>
      <c r="I37" s="68"/>
      <c r="J37" s="60"/>
      <c r="K37" s="91"/>
      <c r="L37" s="91"/>
      <c r="M37" s="91"/>
      <c r="N37" s="91"/>
      <c r="O37" s="61"/>
      <c r="P37" s="61"/>
      <c r="Q37" s="2"/>
      <c r="R37" s="2"/>
      <c r="S37" s="2"/>
      <c r="T37" s="2"/>
      <c r="U37" s="2"/>
      <c r="V37" s="2"/>
      <c r="W37" s="2"/>
      <c r="X37" s="2"/>
      <c r="Y37" s="2"/>
      <c r="Z37" s="2"/>
    </row>
    <row r="38" spans="1:26" ht="15.75" customHeight="1">
      <c r="A38" s="70">
        <v>0.71875</v>
      </c>
      <c r="B38" s="70">
        <v>0.77083333333333337</v>
      </c>
      <c r="C38" s="23">
        <v>21</v>
      </c>
      <c r="D38" s="23" t="s">
        <v>79</v>
      </c>
      <c r="E38" s="76" t="s">
        <v>64</v>
      </c>
      <c r="F38" s="90" t="s">
        <v>80</v>
      </c>
      <c r="G38" s="90" t="s">
        <v>81</v>
      </c>
      <c r="H38" s="89" t="s">
        <v>19</v>
      </c>
      <c r="I38" s="68"/>
      <c r="J38" s="60"/>
      <c r="K38" s="60"/>
      <c r="L38" s="60"/>
      <c r="M38" s="60"/>
      <c r="N38" s="60"/>
      <c r="O38" s="61"/>
      <c r="P38" s="61"/>
      <c r="Q38" s="2"/>
      <c r="R38" s="2"/>
      <c r="S38" s="2"/>
      <c r="T38" s="2"/>
      <c r="U38" s="2"/>
      <c r="V38" s="2"/>
      <c r="W38" s="2"/>
      <c r="X38" s="2"/>
      <c r="Y38" s="2"/>
      <c r="Z38" s="2"/>
    </row>
    <row r="39" spans="1:26" ht="15.75" customHeight="1">
      <c r="A39" s="70">
        <v>0.77083333333333337</v>
      </c>
      <c r="B39" s="70">
        <v>0.8125</v>
      </c>
      <c r="C39" s="23">
        <v>22</v>
      </c>
      <c r="D39" s="71" t="s">
        <v>82</v>
      </c>
      <c r="E39" s="76" t="s">
        <v>35</v>
      </c>
      <c r="F39" s="90">
        <v>3</v>
      </c>
      <c r="G39" s="90">
        <v>0</v>
      </c>
      <c r="H39" s="89" t="s">
        <v>67</v>
      </c>
      <c r="I39" s="68"/>
      <c r="J39" s="60"/>
      <c r="K39" s="60"/>
      <c r="L39" s="60"/>
      <c r="M39" s="60"/>
      <c r="N39" s="60"/>
      <c r="O39" s="60"/>
      <c r="P39" s="60"/>
      <c r="Q39" s="2"/>
      <c r="R39" s="2"/>
      <c r="S39" s="2"/>
      <c r="T39" s="2"/>
      <c r="U39" s="2"/>
      <c r="V39" s="2"/>
      <c r="W39" s="2"/>
      <c r="X39" s="2"/>
      <c r="Y39" s="2"/>
      <c r="Z39" s="2"/>
    </row>
    <row r="40" spans="1:26" ht="15.75" customHeight="1">
      <c r="A40" s="70">
        <v>0.8125</v>
      </c>
      <c r="B40" s="70">
        <v>0.85416666666666663</v>
      </c>
      <c r="C40" s="23">
        <v>23</v>
      </c>
      <c r="D40" s="23" t="s">
        <v>82</v>
      </c>
      <c r="E40" s="76" t="s">
        <v>27</v>
      </c>
      <c r="F40" s="90">
        <v>4</v>
      </c>
      <c r="G40" s="90">
        <v>3</v>
      </c>
      <c r="H40" s="89" t="s">
        <v>77</v>
      </c>
      <c r="I40" s="68"/>
      <c r="J40" s="60"/>
      <c r="K40" s="60"/>
      <c r="L40" s="60"/>
      <c r="M40" s="60"/>
      <c r="N40" s="60"/>
      <c r="O40" s="60"/>
      <c r="P40" s="60"/>
      <c r="Q40" s="2"/>
      <c r="R40" s="2"/>
      <c r="S40" s="2"/>
      <c r="T40" s="2"/>
      <c r="U40" s="2"/>
      <c r="V40" s="2"/>
      <c r="W40" s="2"/>
      <c r="X40" s="2"/>
      <c r="Y40" s="2"/>
      <c r="Z40" s="2"/>
    </row>
    <row r="41" spans="1:26" ht="15.75" customHeight="1">
      <c r="A41" s="70">
        <v>0.85416666666666663</v>
      </c>
      <c r="B41" s="70">
        <v>0.89583333333333337</v>
      </c>
      <c r="C41" s="23">
        <v>24</v>
      </c>
      <c r="D41" s="23" t="s">
        <v>82</v>
      </c>
      <c r="E41" s="76" t="s">
        <v>13</v>
      </c>
      <c r="F41" s="90">
        <v>3</v>
      </c>
      <c r="G41" s="90">
        <v>2</v>
      </c>
      <c r="H41" s="89" t="s">
        <v>19</v>
      </c>
      <c r="I41" s="68"/>
      <c r="J41" s="60"/>
      <c r="K41" s="60"/>
      <c r="L41" s="60"/>
      <c r="M41" s="60"/>
      <c r="N41" s="60"/>
      <c r="O41" s="60"/>
      <c r="P41" s="60"/>
      <c r="Q41" s="2"/>
      <c r="R41" s="2"/>
      <c r="S41" s="2"/>
      <c r="T41" s="2"/>
      <c r="U41" s="2"/>
      <c r="V41" s="2"/>
      <c r="W41" s="2"/>
      <c r="X41" s="2"/>
      <c r="Y41" s="2"/>
      <c r="Z41" s="2"/>
    </row>
    <row r="42" spans="1:26" ht="15.75" customHeight="1">
      <c r="A42" s="293" t="s">
        <v>83</v>
      </c>
      <c r="B42" s="255"/>
      <c r="C42" s="255"/>
      <c r="D42" s="255"/>
      <c r="E42" s="255"/>
      <c r="F42" s="255"/>
      <c r="G42" s="255"/>
      <c r="H42" s="256"/>
      <c r="I42" s="68"/>
      <c r="J42" s="60"/>
      <c r="K42" s="91"/>
      <c r="L42" s="91"/>
      <c r="M42" s="91"/>
      <c r="N42" s="91"/>
      <c r="O42" s="60"/>
      <c r="P42" s="60"/>
      <c r="Q42" s="2"/>
      <c r="R42" s="2"/>
      <c r="S42" s="2"/>
      <c r="T42" s="2"/>
      <c r="U42" s="2"/>
      <c r="V42" s="2"/>
      <c r="W42" s="2"/>
      <c r="X42" s="2"/>
      <c r="Y42" s="2"/>
      <c r="Z42" s="2"/>
    </row>
    <row r="43" spans="1:26" ht="15.75" customHeight="1">
      <c r="A43" s="69">
        <v>0.33333333333333331</v>
      </c>
      <c r="B43" s="70">
        <v>0.38541666666666669</v>
      </c>
      <c r="C43" s="23">
        <v>25</v>
      </c>
      <c r="D43" s="23" t="s">
        <v>84</v>
      </c>
      <c r="E43" s="92" t="s">
        <v>13</v>
      </c>
      <c r="F43" s="90">
        <v>4</v>
      </c>
      <c r="G43" s="90">
        <v>2</v>
      </c>
      <c r="H43" s="93" t="s">
        <v>63</v>
      </c>
      <c r="I43" s="68"/>
      <c r="J43" s="60"/>
      <c r="K43" s="60"/>
      <c r="L43" s="60"/>
      <c r="M43" s="60"/>
      <c r="N43" s="60"/>
      <c r="O43" s="60" t="s">
        <v>43</v>
      </c>
      <c r="P43" s="60"/>
      <c r="Q43" s="2"/>
      <c r="R43" s="2"/>
      <c r="S43" s="2"/>
      <c r="T43" s="2"/>
      <c r="U43" s="2"/>
      <c r="V43" s="2"/>
      <c r="W43" s="2"/>
      <c r="X43" s="2"/>
      <c r="Y43" s="2"/>
      <c r="Z43" s="2"/>
    </row>
    <row r="44" spans="1:26" ht="15.75" customHeight="1">
      <c r="A44" s="87">
        <v>0.38541666666666669</v>
      </c>
      <c r="B44" s="75">
        <v>0.4375</v>
      </c>
      <c r="C44" s="23">
        <v>26</v>
      </c>
      <c r="D44" s="23" t="s">
        <v>85</v>
      </c>
      <c r="E44" s="92" t="s">
        <v>74</v>
      </c>
      <c r="F44" s="90" t="s">
        <v>86</v>
      </c>
      <c r="G44" s="90" t="s">
        <v>87</v>
      </c>
      <c r="H44" s="93" t="s">
        <v>88</v>
      </c>
      <c r="I44" s="68"/>
      <c r="J44" s="60"/>
      <c r="K44" s="60"/>
      <c r="L44" s="60"/>
      <c r="M44" s="60"/>
      <c r="N44" s="60"/>
      <c r="O44" s="60"/>
      <c r="P44" s="60"/>
      <c r="Q44" s="2"/>
      <c r="R44" s="2"/>
      <c r="S44" s="2"/>
      <c r="T44" s="2"/>
      <c r="U44" s="2"/>
      <c r="V44" s="2"/>
      <c r="W44" s="2"/>
      <c r="X44" s="2"/>
      <c r="Y44" s="2"/>
      <c r="Z44" s="2"/>
    </row>
    <row r="45" spans="1:26" ht="15.75" customHeight="1">
      <c r="A45" s="75">
        <v>0.4375</v>
      </c>
      <c r="B45" s="75">
        <v>0.47916666666666669</v>
      </c>
      <c r="C45" s="23">
        <v>27</v>
      </c>
      <c r="D45" s="23" t="s">
        <v>89</v>
      </c>
      <c r="E45" s="76" t="s">
        <v>35</v>
      </c>
      <c r="F45" s="90">
        <v>3</v>
      </c>
      <c r="G45" s="90">
        <v>0</v>
      </c>
      <c r="H45" s="89" t="s">
        <v>37</v>
      </c>
      <c r="I45" s="61"/>
      <c r="J45" s="60"/>
      <c r="K45" s="60"/>
      <c r="L45" s="60"/>
      <c r="M45" s="60"/>
      <c r="N45" s="60"/>
      <c r="O45" s="60"/>
      <c r="P45" s="60"/>
      <c r="Q45" s="2"/>
      <c r="R45" s="2"/>
      <c r="S45" s="2"/>
      <c r="T45" s="2"/>
      <c r="U45" s="2"/>
      <c r="V45" s="2"/>
      <c r="W45" s="2"/>
      <c r="X45" s="2"/>
      <c r="Y45" s="2"/>
      <c r="Z45" s="2"/>
    </row>
    <row r="46" spans="1:26" ht="15.75" customHeight="1">
      <c r="A46" s="75">
        <v>0.47916666666666669</v>
      </c>
      <c r="B46" s="75">
        <v>0.52083333333333337</v>
      </c>
      <c r="C46" s="23">
        <v>28</v>
      </c>
      <c r="D46" s="23" t="s">
        <v>89</v>
      </c>
      <c r="E46" s="76" t="s">
        <v>67</v>
      </c>
      <c r="F46" s="90">
        <v>2</v>
      </c>
      <c r="G46" s="90">
        <v>0</v>
      </c>
      <c r="H46" s="89" t="s">
        <v>19</v>
      </c>
      <c r="I46" s="66"/>
      <c r="J46" s="60" t="s">
        <v>43</v>
      </c>
      <c r="K46" s="60"/>
      <c r="L46" s="60"/>
      <c r="M46" s="60"/>
      <c r="N46" s="60"/>
      <c r="O46" s="60"/>
      <c r="P46" s="60"/>
      <c r="Q46" s="2"/>
      <c r="R46" s="2"/>
      <c r="S46" s="2"/>
      <c r="T46" s="2"/>
      <c r="U46" s="2"/>
      <c r="V46" s="2"/>
      <c r="W46" s="2"/>
      <c r="X46" s="2"/>
      <c r="Y46" s="2"/>
      <c r="Z46" s="2"/>
    </row>
    <row r="47" spans="1:26" ht="15.75" customHeight="1">
      <c r="A47" s="75">
        <v>0.52083333333333337</v>
      </c>
      <c r="B47" s="75">
        <v>0.5625</v>
      </c>
      <c r="C47" s="23">
        <v>29</v>
      </c>
      <c r="D47" s="23" t="s">
        <v>89</v>
      </c>
      <c r="E47" s="76" t="s">
        <v>27</v>
      </c>
      <c r="F47" s="90" t="s">
        <v>80</v>
      </c>
      <c r="G47" s="90" t="s">
        <v>81</v>
      </c>
      <c r="H47" s="89" t="s">
        <v>13</v>
      </c>
      <c r="I47" s="68"/>
      <c r="J47" s="60"/>
      <c r="K47" s="85"/>
      <c r="L47" s="60"/>
      <c r="M47" s="60"/>
      <c r="N47" s="60"/>
      <c r="O47" s="60"/>
      <c r="P47" s="60"/>
      <c r="Q47" s="2"/>
      <c r="R47" s="2"/>
      <c r="S47" s="2"/>
      <c r="T47" s="2"/>
      <c r="U47" s="2"/>
      <c r="V47" s="2"/>
      <c r="W47" s="2"/>
      <c r="X47" s="2"/>
      <c r="Y47" s="2"/>
      <c r="Z47" s="2"/>
    </row>
    <row r="48" spans="1:26" ht="15.75" customHeight="1">
      <c r="A48" s="75">
        <v>0.5625</v>
      </c>
      <c r="B48" s="75">
        <v>0.61458333333333337</v>
      </c>
      <c r="C48" s="23">
        <v>30</v>
      </c>
      <c r="D48" s="23" t="s">
        <v>90</v>
      </c>
      <c r="E48" s="92" t="s">
        <v>13</v>
      </c>
      <c r="F48" s="90" t="s">
        <v>70</v>
      </c>
      <c r="G48" s="90" t="s">
        <v>71</v>
      </c>
      <c r="H48" s="93" t="s">
        <v>15</v>
      </c>
      <c r="I48" s="68"/>
      <c r="J48" s="60"/>
      <c r="K48" s="60"/>
      <c r="L48" s="60"/>
      <c r="M48" s="60"/>
      <c r="N48" s="60"/>
      <c r="O48" s="60"/>
      <c r="P48" s="60"/>
      <c r="Q48" s="2"/>
      <c r="R48" s="2"/>
      <c r="S48" s="2"/>
      <c r="T48" s="2"/>
      <c r="U48" s="2"/>
      <c r="V48" s="2"/>
      <c r="W48" s="2"/>
      <c r="X48" s="2"/>
      <c r="Y48" s="2"/>
      <c r="Z48" s="2"/>
    </row>
    <row r="49" spans="1:26" ht="15.75" customHeight="1">
      <c r="A49" s="75">
        <v>0.61458333333333337</v>
      </c>
      <c r="B49" s="75">
        <v>0.66666666666666663</v>
      </c>
      <c r="C49" s="23">
        <v>31</v>
      </c>
      <c r="D49" s="23" t="s">
        <v>91</v>
      </c>
      <c r="E49" s="92" t="s">
        <v>92</v>
      </c>
      <c r="F49" s="90" t="s">
        <v>93</v>
      </c>
      <c r="G49" s="90" t="s">
        <v>94</v>
      </c>
      <c r="H49" s="93" t="s">
        <v>18</v>
      </c>
      <c r="I49" s="60"/>
      <c r="J49" s="60"/>
      <c r="K49" s="60"/>
      <c r="L49" s="91"/>
      <c r="M49" s="91"/>
      <c r="N49" s="91"/>
      <c r="O49" s="91"/>
      <c r="P49" s="91"/>
      <c r="Q49" s="2"/>
      <c r="R49" s="2"/>
      <c r="S49" s="2"/>
      <c r="T49" s="2"/>
      <c r="U49" s="2"/>
      <c r="V49" s="2"/>
      <c r="W49" s="2"/>
      <c r="X49" s="2"/>
      <c r="Y49" s="2"/>
      <c r="Z49" s="2"/>
    </row>
    <row r="50" spans="1:26" ht="15.75" customHeight="1">
      <c r="A50" s="75">
        <v>0.66666666666666663</v>
      </c>
      <c r="B50" s="75">
        <v>0.71875</v>
      </c>
      <c r="C50" s="23">
        <v>32</v>
      </c>
      <c r="D50" s="71" t="s">
        <v>95</v>
      </c>
      <c r="E50" s="92" t="s">
        <v>10</v>
      </c>
      <c r="F50" s="90">
        <v>1</v>
      </c>
      <c r="G50" s="90">
        <v>2</v>
      </c>
      <c r="H50" s="93" t="s">
        <v>96</v>
      </c>
      <c r="I50" s="60"/>
      <c r="J50" s="60"/>
      <c r="K50" s="60"/>
      <c r="L50" s="60"/>
      <c r="M50" s="60"/>
      <c r="N50" s="60"/>
      <c r="O50" s="60"/>
      <c r="P50" s="60"/>
      <c r="Q50" s="2"/>
      <c r="R50" s="2"/>
      <c r="S50" s="2"/>
      <c r="T50" s="2"/>
      <c r="U50" s="2"/>
      <c r="V50" s="2"/>
      <c r="W50" s="2"/>
      <c r="X50" s="2"/>
      <c r="Y50" s="2"/>
      <c r="Z50" s="2"/>
    </row>
    <row r="51" spans="1:26" ht="15.75" customHeight="1">
      <c r="A51" s="75">
        <v>0.71875</v>
      </c>
      <c r="B51" s="75">
        <v>0.77083333333333337</v>
      </c>
      <c r="C51" s="23">
        <v>33</v>
      </c>
      <c r="D51" s="23" t="s">
        <v>97</v>
      </c>
      <c r="E51" s="92" t="s">
        <v>98</v>
      </c>
      <c r="F51" s="90">
        <v>1</v>
      </c>
      <c r="G51" s="90">
        <v>2</v>
      </c>
      <c r="H51" s="93" t="s">
        <v>59</v>
      </c>
      <c r="I51" s="68"/>
      <c r="J51" s="60"/>
      <c r="K51" s="60"/>
      <c r="L51" s="60"/>
      <c r="M51" s="60"/>
      <c r="N51" s="60"/>
      <c r="O51" s="60"/>
      <c r="P51" s="60"/>
      <c r="Q51" s="2"/>
      <c r="R51" s="2"/>
      <c r="S51" s="2"/>
      <c r="T51" s="2"/>
      <c r="U51" s="2"/>
      <c r="V51" s="2"/>
      <c r="W51" s="2"/>
      <c r="X51" s="2"/>
      <c r="Y51" s="2"/>
      <c r="Z51" s="2"/>
    </row>
    <row r="52" spans="1:26" ht="15.75" customHeight="1">
      <c r="A52" s="293"/>
      <c r="B52" s="255"/>
      <c r="C52" s="255"/>
      <c r="D52" s="255"/>
      <c r="E52" s="255"/>
      <c r="F52" s="255"/>
      <c r="G52" s="255"/>
      <c r="H52" s="256"/>
      <c r="I52" s="68"/>
      <c r="J52" s="60"/>
      <c r="K52" s="60"/>
      <c r="L52" s="60"/>
      <c r="M52" s="60"/>
      <c r="N52" s="60"/>
      <c r="O52" s="60"/>
      <c r="P52" s="60"/>
      <c r="Q52" s="2"/>
      <c r="R52" s="2"/>
      <c r="S52" s="2"/>
      <c r="T52" s="2"/>
      <c r="U52" s="2"/>
      <c r="V52" s="2"/>
      <c r="W52" s="2"/>
      <c r="X52" s="2"/>
      <c r="Y52" s="2"/>
      <c r="Z52" s="2"/>
    </row>
    <row r="53" spans="1:26" ht="15.75" customHeight="1">
      <c r="A53" s="69">
        <v>0.33333333333333331</v>
      </c>
      <c r="B53" s="70">
        <v>0.375</v>
      </c>
      <c r="C53" s="23">
        <v>34</v>
      </c>
      <c r="D53" s="23" t="s">
        <v>99</v>
      </c>
      <c r="E53" s="92" t="s">
        <v>13</v>
      </c>
      <c r="F53" s="94" t="s">
        <v>100</v>
      </c>
      <c r="G53" s="94" t="s">
        <v>101</v>
      </c>
      <c r="H53" s="93" t="s">
        <v>67</v>
      </c>
      <c r="I53" s="68"/>
      <c r="J53" s="60"/>
      <c r="K53" s="60"/>
      <c r="L53" s="60"/>
      <c r="M53" s="60"/>
      <c r="N53" s="60"/>
      <c r="O53" s="60"/>
      <c r="P53" s="60"/>
      <c r="Q53" s="2"/>
      <c r="R53" s="2"/>
      <c r="S53" s="2"/>
      <c r="T53" s="2"/>
      <c r="U53" s="2"/>
      <c r="V53" s="2"/>
      <c r="W53" s="2"/>
      <c r="X53" s="2"/>
      <c r="Y53" s="2"/>
      <c r="Z53" s="2"/>
    </row>
    <row r="54" spans="1:26" ht="15.75" customHeight="1">
      <c r="A54" s="70">
        <v>0.375</v>
      </c>
      <c r="B54" s="70">
        <v>0.42708333333333331</v>
      </c>
      <c r="C54" s="23">
        <v>35</v>
      </c>
      <c r="D54" s="23" t="s">
        <v>102</v>
      </c>
      <c r="E54" s="92" t="s">
        <v>10</v>
      </c>
      <c r="F54" s="90">
        <v>7</v>
      </c>
      <c r="G54" s="90">
        <v>0</v>
      </c>
      <c r="H54" s="89" t="s">
        <v>19</v>
      </c>
      <c r="I54" s="60"/>
      <c r="J54" s="60"/>
      <c r="K54" s="60"/>
      <c r="L54" s="60"/>
      <c r="M54" s="60"/>
      <c r="N54" s="60"/>
      <c r="O54" s="60"/>
      <c r="P54" s="60"/>
      <c r="Q54" s="2"/>
      <c r="R54" s="2"/>
      <c r="S54" s="2"/>
      <c r="T54" s="2"/>
      <c r="U54" s="2"/>
      <c r="V54" s="2"/>
      <c r="W54" s="2"/>
      <c r="X54" s="2"/>
      <c r="Y54" s="2"/>
      <c r="Z54" s="2"/>
    </row>
    <row r="55" spans="1:26" ht="15.75" customHeight="1">
      <c r="A55" s="70">
        <v>0.42708333333333331</v>
      </c>
      <c r="B55" s="70">
        <v>0.46875</v>
      </c>
      <c r="C55" s="23">
        <v>36</v>
      </c>
      <c r="D55" s="23" t="s">
        <v>103</v>
      </c>
      <c r="E55" s="92" t="s">
        <v>35</v>
      </c>
      <c r="F55" s="90">
        <v>4</v>
      </c>
      <c r="G55" s="90">
        <v>3</v>
      </c>
      <c r="H55" s="93" t="s">
        <v>104</v>
      </c>
      <c r="I55" s="60"/>
      <c r="J55" s="60"/>
      <c r="K55" s="60"/>
      <c r="L55" s="60"/>
      <c r="M55" s="60"/>
      <c r="N55" s="60"/>
      <c r="O55" s="60"/>
      <c r="P55" s="60"/>
      <c r="Q55" s="2"/>
      <c r="R55" s="2"/>
      <c r="S55" s="2"/>
      <c r="T55" s="2"/>
      <c r="U55" s="2"/>
      <c r="V55" s="2"/>
      <c r="W55" s="2"/>
      <c r="X55" s="2"/>
      <c r="Y55" s="2"/>
      <c r="Z55" s="2"/>
    </row>
    <row r="56" spans="1:26" ht="15.75" customHeight="1">
      <c r="A56" s="70">
        <v>0.46875</v>
      </c>
      <c r="B56" s="70">
        <v>2.0833333333333332E-2</v>
      </c>
      <c r="C56" s="95">
        <v>37</v>
      </c>
      <c r="D56" s="95" t="s">
        <v>105</v>
      </c>
      <c r="E56" s="76" t="s">
        <v>27</v>
      </c>
      <c r="F56" s="96" t="s">
        <v>80</v>
      </c>
      <c r="G56" s="96" t="s">
        <v>106</v>
      </c>
      <c r="H56" s="97" t="s">
        <v>22</v>
      </c>
      <c r="I56" s="60"/>
      <c r="J56" s="60"/>
      <c r="K56" s="60"/>
      <c r="L56" s="60"/>
      <c r="M56" s="60"/>
      <c r="N56" s="60"/>
      <c r="O56" s="60"/>
      <c r="P56" s="60"/>
      <c r="Q56" s="2"/>
      <c r="R56" s="2"/>
      <c r="S56" s="2"/>
      <c r="T56" s="2"/>
      <c r="U56" s="2"/>
      <c r="V56" s="2"/>
      <c r="W56" s="2"/>
      <c r="X56" s="2"/>
      <c r="Y56" s="2"/>
      <c r="Z56" s="2"/>
    </row>
    <row r="57" spans="1:26" ht="15.75" customHeight="1">
      <c r="A57" s="288" t="s">
        <v>107</v>
      </c>
      <c r="B57" s="255"/>
      <c r="C57" s="255"/>
      <c r="D57" s="255"/>
      <c r="E57" s="255"/>
      <c r="F57" s="255"/>
      <c r="G57" s="255"/>
      <c r="H57" s="256"/>
      <c r="I57" s="60"/>
      <c r="J57" s="60"/>
      <c r="K57" s="60"/>
      <c r="L57" s="60"/>
      <c r="M57" s="60"/>
      <c r="N57" s="60"/>
      <c r="O57" s="60"/>
      <c r="P57" s="60"/>
      <c r="Q57" s="2"/>
      <c r="R57" s="2"/>
      <c r="S57" s="2"/>
      <c r="T57" s="2"/>
      <c r="U57" s="2"/>
      <c r="V57" s="2"/>
      <c r="W57" s="2"/>
      <c r="X57" s="2"/>
      <c r="Y57" s="2"/>
      <c r="Z57" s="2"/>
    </row>
    <row r="58" spans="1:26" ht="1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sheetData>
  <sheetProtection algorithmName="SHA-512" hashValue="6Yfguk5EPn4+pfqVSV1i5O/K22hNUtrH0iebxtb4v8YxdqJEr5zKi2nAapTmdToPXs55zKcBCZ6VIvePBvDzXA==" saltValue="mWBKc31gcfrTIDWeg/fADw==" spinCount="100000" sheet="1" objects="1" scenarios="1"/>
  <mergeCells count="29">
    <mergeCell ref="A1:H1"/>
    <mergeCell ref="A2:H2"/>
    <mergeCell ref="A3:H3"/>
    <mergeCell ref="A4:B4"/>
    <mergeCell ref="C4:H4"/>
    <mergeCell ref="A5:B5"/>
    <mergeCell ref="C5:H5"/>
    <mergeCell ref="A6:B6"/>
    <mergeCell ref="C6:H6"/>
    <mergeCell ref="A7:B7"/>
    <mergeCell ref="C7:H7"/>
    <mergeCell ref="O32:V32"/>
    <mergeCell ref="A42:H42"/>
    <mergeCell ref="A52:H52"/>
    <mergeCell ref="A8:B8"/>
    <mergeCell ref="C8:H8"/>
    <mergeCell ref="C9:H9"/>
    <mergeCell ref="F14:G14"/>
    <mergeCell ref="C25:H25"/>
    <mergeCell ref="A57:H57"/>
    <mergeCell ref="A9:B9"/>
    <mergeCell ref="A10:B10"/>
    <mergeCell ref="C10:D10"/>
    <mergeCell ref="A11:B11"/>
    <mergeCell ref="C11:H11"/>
    <mergeCell ref="A12:H12"/>
    <mergeCell ref="A13:H13"/>
    <mergeCell ref="A28:H28"/>
    <mergeCell ref="F29:G29"/>
  </mergeCells>
  <pageMargins left="0.7" right="0.7" top="0.75" bottom="0.75" header="0" footer="0"/>
  <pageSetup paperSize="9" scale="41"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D54"/>
  <sheetViews>
    <sheetView workbookViewId="0">
      <selection sqref="A1:AC1"/>
    </sheetView>
  </sheetViews>
  <sheetFormatPr baseColWidth="10" defaultColWidth="14.42578125" defaultRowHeight="15" customHeight="1"/>
  <cols>
    <col min="1" max="20" width="3.28515625" customWidth="1"/>
    <col min="21" max="30" width="5.7109375" customWidth="1"/>
  </cols>
  <sheetData>
    <row r="1" spans="1:30" ht="111.75" customHeight="1">
      <c r="A1" s="315" t="s">
        <v>108</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7"/>
      <c r="AD1" s="98"/>
    </row>
    <row r="2" spans="1:30" ht="18" customHeight="1">
      <c r="A2" s="307" t="s">
        <v>109</v>
      </c>
      <c r="B2" s="273"/>
      <c r="C2" s="273"/>
      <c r="D2" s="273"/>
      <c r="E2" s="273"/>
      <c r="F2" s="273"/>
      <c r="G2" s="273"/>
      <c r="H2" s="273"/>
      <c r="I2" s="273"/>
      <c r="J2" s="273"/>
      <c r="K2" s="273"/>
      <c r="L2" s="274"/>
      <c r="M2" s="308" t="s">
        <v>10</v>
      </c>
      <c r="N2" s="274"/>
      <c r="O2" s="309" t="s">
        <v>13</v>
      </c>
      <c r="P2" s="310"/>
      <c r="Q2" s="313" t="s">
        <v>59</v>
      </c>
      <c r="R2" s="274"/>
      <c r="S2" s="316" t="s">
        <v>88</v>
      </c>
      <c r="T2" s="274"/>
      <c r="U2" s="314" t="s">
        <v>110</v>
      </c>
      <c r="V2" s="299" t="s">
        <v>111</v>
      </c>
      <c r="W2" s="299" t="s">
        <v>112</v>
      </c>
      <c r="X2" s="299" t="s">
        <v>113</v>
      </c>
      <c r="Y2" s="299" t="s">
        <v>114</v>
      </c>
      <c r="Z2" s="299" t="s">
        <v>115</v>
      </c>
      <c r="AA2" s="299" t="s">
        <v>116</v>
      </c>
      <c r="AB2" s="299" t="s">
        <v>117</v>
      </c>
      <c r="AC2" s="299" t="s">
        <v>118</v>
      </c>
      <c r="AD2" s="99"/>
    </row>
    <row r="3" spans="1:30" ht="18" customHeight="1">
      <c r="A3" s="275"/>
      <c r="B3" s="276"/>
      <c r="C3" s="276"/>
      <c r="D3" s="276"/>
      <c r="E3" s="276"/>
      <c r="F3" s="276"/>
      <c r="G3" s="276"/>
      <c r="H3" s="276"/>
      <c r="I3" s="276"/>
      <c r="J3" s="276"/>
      <c r="K3" s="276"/>
      <c r="L3" s="277"/>
      <c r="M3" s="275"/>
      <c r="N3" s="277"/>
      <c r="O3" s="275"/>
      <c r="P3" s="311"/>
      <c r="Q3" s="275"/>
      <c r="R3" s="277"/>
      <c r="S3" s="275"/>
      <c r="T3" s="277"/>
      <c r="U3" s="277"/>
      <c r="V3" s="260"/>
      <c r="W3" s="260"/>
      <c r="X3" s="260"/>
      <c r="Y3" s="260"/>
      <c r="Z3" s="260"/>
      <c r="AA3" s="260"/>
      <c r="AB3" s="260"/>
      <c r="AC3" s="260"/>
      <c r="AD3" s="99"/>
    </row>
    <row r="4" spans="1:30" ht="18" customHeight="1">
      <c r="A4" s="275"/>
      <c r="B4" s="276"/>
      <c r="C4" s="276"/>
      <c r="D4" s="276"/>
      <c r="E4" s="276"/>
      <c r="F4" s="276"/>
      <c r="G4" s="276"/>
      <c r="H4" s="276"/>
      <c r="I4" s="276"/>
      <c r="J4" s="276"/>
      <c r="K4" s="276"/>
      <c r="L4" s="277"/>
      <c r="M4" s="275"/>
      <c r="N4" s="277"/>
      <c r="O4" s="275"/>
      <c r="P4" s="311"/>
      <c r="Q4" s="275"/>
      <c r="R4" s="277"/>
      <c r="S4" s="275"/>
      <c r="T4" s="277"/>
      <c r="U4" s="277"/>
      <c r="V4" s="260"/>
      <c r="W4" s="260"/>
      <c r="X4" s="260"/>
      <c r="Y4" s="260"/>
      <c r="Z4" s="260"/>
      <c r="AA4" s="260"/>
      <c r="AB4" s="260"/>
      <c r="AC4" s="260"/>
      <c r="AD4" s="99"/>
    </row>
    <row r="5" spans="1:30" ht="18" customHeight="1">
      <c r="A5" s="275"/>
      <c r="B5" s="276"/>
      <c r="C5" s="276"/>
      <c r="D5" s="276"/>
      <c r="E5" s="276"/>
      <c r="F5" s="276"/>
      <c r="G5" s="276"/>
      <c r="H5" s="276"/>
      <c r="I5" s="276"/>
      <c r="J5" s="276"/>
      <c r="K5" s="276"/>
      <c r="L5" s="277"/>
      <c r="M5" s="275"/>
      <c r="N5" s="277"/>
      <c r="O5" s="275"/>
      <c r="P5" s="311"/>
      <c r="Q5" s="275"/>
      <c r="R5" s="277"/>
      <c r="S5" s="275"/>
      <c r="T5" s="277"/>
      <c r="U5" s="277"/>
      <c r="V5" s="260"/>
      <c r="W5" s="260"/>
      <c r="X5" s="260"/>
      <c r="Y5" s="260"/>
      <c r="Z5" s="260"/>
      <c r="AA5" s="260"/>
      <c r="AB5" s="260"/>
      <c r="AC5" s="260"/>
      <c r="AD5" s="99"/>
    </row>
    <row r="6" spans="1:30" ht="18" customHeight="1">
      <c r="A6" s="275"/>
      <c r="B6" s="276"/>
      <c r="C6" s="276"/>
      <c r="D6" s="276"/>
      <c r="E6" s="276"/>
      <c r="F6" s="276"/>
      <c r="G6" s="276"/>
      <c r="H6" s="276"/>
      <c r="I6" s="276"/>
      <c r="J6" s="276"/>
      <c r="K6" s="276"/>
      <c r="L6" s="277"/>
      <c r="M6" s="275"/>
      <c r="N6" s="277"/>
      <c r="O6" s="275"/>
      <c r="P6" s="311"/>
      <c r="Q6" s="275"/>
      <c r="R6" s="277"/>
      <c r="S6" s="275"/>
      <c r="T6" s="277"/>
      <c r="U6" s="277"/>
      <c r="V6" s="260"/>
      <c r="W6" s="260"/>
      <c r="X6" s="260"/>
      <c r="Y6" s="260"/>
      <c r="Z6" s="260"/>
      <c r="AA6" s="260"/>
      <c r="AB6" s="260"/>
      <c r="AC6" s="260"/>
      <c r="AD6" s="99"/>
    </row>
    <row r="7" spans="1:30" ht="18" customHeight="1">
      <c r="A7" s="275"/>
      <c r="B7" s="276"/>
      <c r="C7" s="276"/>
      <c r="D7" s="276"/>
      <c r="E7" s="276"/>
      <c r="F7" s="276"/>
      <c r="G7" s="276"/>
      <c r="H7" s="276"/>
      <c r="I7" s="276"/>
      <c r="J7" s="276"/>
      <c r="K7" s="276"/>
      <c r="L7" s="277"/>
      <c r="M7" s="275"/>
      <c r="N7" s="277"/>
      <c r="O7" s="275"/>
      <c r="P7" s="311"/>
      <c r="Q7" s="275"/>
      <c r="R7" s="277"/>
      <c r="S7" s="275"/>
      <c r="T7" s="277"/>
      <c r="U7" s="277"/>
      <c r="V7" s="260"/>
      <c r="W7" s="260"/>
      <c r="X7" s="260"/>
      <c r="Y7" s="260"/>
      <c r="Z7" s="260"/>
      <c r="AA7" s="260"/>
      <c r="AB7" s="260"/>
      <c r="AC7" s="260"/>
      <c r="AD7" s="99"/>
    </row>
    <row r="8" spans="1:30" ht="18" customHeight="1">
      <c r="A8" s="275"/>
      <c r="B8" s="276"/>
      <c r="C8" s="276"/>
      <c r="D8" s="276"/>
      <c r="E8" s="276"/>
      <c r="F8" s="276"/>
      <c r="G8" s="276"/>
      <c r="H8" s="276"/>
      <c r="I8" s="276"/>
      <c r="J8" s="276"/>
      <c r="K8" s="276"/>
      <c r="L8" s="277"/>
      <c r="M8" s="275"/>
      <c r="N8" s="277"/>
      <c r="O8" s="275"/>
      <c r="P8" s="311"/>
      <c r="Q8" s="275"/>
      <c r="R8" s="277"/>
      <c r="S8" s="275"/>
      <c r="T8" s="277"/>
      <c r="U8" s="277"/>
      <c r="V8" s="260"/>
      <c r="W8" s="260"/>
      <c r="X8" s="260"/>
      <c r="Y8" s="260"/>
      <c r="Z8" s="260"/>
      <c r="AA8" s="260"/>
      <c r="AB8" s="260"/>
      <c r="AC8" s="260"/>
      <c r="AD8" s="99"/>
    </row>
    <row r="9" spans="1:30" ht="18" customHeight="1">
      <c r="A9" s="275"/>
      <c r="B9" s="276"/>
      <c r="C9" s="276"/>
      <c r="D9" s="276"/>
      <c r="E9" s="276"/>
      <c r="F9" s="276"/>
      <c r="G9" s="276"/>
      <c r="H9" s="276"/>
      <c r="I9" s="276"/>
      <c r="J9" s="276"/>
      <c r="K9" s="276"/>
      <c r="L9" s="277"/>
      <c r="M9" s="275"/>
      <c r="N9" s="277"/>
      <c r="O9" s="275"/>
      <c r="P9" s="311"/>
      <c r="Q9" s="275"/>
      <c r="R9" s="277"/>
      <c r="S9" s="275"/>
      <c r="T9" s="277"/>
      <c r="U9" s="277"/>
      <c r="V9" s="260"/>
      <c r="W9" s="260"/>
      <c r="X9" s="260"/>
      <c r="Y9" s="260"/>
      <c r="Z9" s="260"/>
      <c r="AA9" s="260"/>
      <c r="AB9" s="260"/>
      <c r="AC9" s="260"/>
      <c r="AD9" s="99"/>
    </row>
    <row r="10" spans="1:30" ht="35.25" customHeight="1">
      <c r="A10" s="304"/>
      <c r="B10" s="280"/>
      <c r="C10" s="280"/>
      <c r="D10" s="280"/>
      <c r="E10" s="280"/>
      <c r="F10" s="280"/>
      <c r="G10" s="280"/>
      <c r="H10" s="280"/>
      <c r="I10" s="280"/>
      <c r="J10" s="280"/>
      <c r="K10" s="280"/>
      <c r="L10" s="281"/>
      <c r="M10" s="304"/>
      <c r="N10" s="281"/>
      <c r="O10" s="304"/>
      <c r="P10" s="312"/>
      <c r="Q10" s="304"/>
      <c r="R10" s="281"/>
      <c r="S10" s="304"/>
      <c r="T10" s="281"/>
      <c r="U10" s="281"/>
      <c r="V10" s="258"/>
      <c r="W10" s="258"/>
      <c r="X10" s="258"/>
      <c r="Y10" s="258"/>
      <c r="Z10" s="258"/>
      <c r="AA10" s="258"/>
      <c r="AB10" s="258"/>
      <c r="AC10" s="258"/>
      <c r="AD10" s="99"/>
    </row>
    <row r="11" spans="1:30" ht="15" customHeight="1">
      <c r="A11" s="303" t="s">
        <v>10</v>
      </c>
      <c r="B11" s="273"/>
      <c r="C11" s="273"/>
      <c r="D11" s="273"/>
      <c r="E11" s="273"/>
      <c r="F11" s="273"/>
      <c r="G11" s="273"/>
      <c r="H11" s="273"/>
      <c r="I11" s="273"/>
      <c r="J11" s="273"/>
      <c r="K11" s="273"/>
      <c r="L11" s="274"/>
      <c r="M11" s="100"/>
      <c r="N11" s="101"/>
      <c r="O11" s="102">
        <v>0</v>
      </c>
      <c r="P11" s="103">
        <v>1</v>
      </c>
      <c r="Q11" s="104"/>
      <c r="R11" s="105">
        <v>0</v>
      </c>
      <c r="S11" s="104"/>
      <c r="T11" s="105">
        <v>0</v>
      </c>
      <c r="U11" s="300">
        <v>3</v>
      </c>
      <c r="V11" s="300">
        <v>2</v>
      </c>
      <c r="W11" s="300">
        <v>1</v>
      </c>
      <c r="X11" s="300">
        <v>0</v>
      </c>
      <c r="Y11" s="300">
        <f>M12+O12+Q12+S12</f>
        <v>12</v>
      </c>
      <c r="Z11" s="300">
        <f>N11+P11+R11+T11</f>
        <v>1</v>
      </c>
      <c r="AA11" s="300">
        <f>Y11-Z11</f>
        <v>11</v>
      </c>
      <c r="AB11" s="301">
        <f>V11*3+W11*1</f>
        <v>7</v>
      </c>
      <c r="AC11" s="302">
        <v>1</v>
      </c>
      <c r="AD11" s="106"/>
    </row>
    <row r="12" spans="1:30" ht="15" customHeight="1">
      <c r="A12" s="304"/>
      <c r="B12" s="280"/>
      <c r="C12" s="280"/>
      <c r="D12" s="280"/>
      <c r="E12" s="280"/>
      <c r="F12" s="280"/>
      <c r="G12" s="280"/>
      <c r="H12" s="280"/>
      <c r="I12" s="280"/>
      <c r="J12" s="280"/>
      <c r="K12" s="280"/>
      <c r="L12" s="281"/>
      <c r="M12" s="107"/>
      <c r="N12" s="108"/>
      <c r="O12" s="109">
        <v>1</v>
      </c>
      <c r="P12" s="110">
        <v>1</v>
      </c>
      <c r="Q12" s="109">
        <v>4</v>
      </c>
      <c r="R12" s="111"/>
      <c r="S12" s="109">
        <v>7</v>
      </c>
      <c r="T12" s="111"/>
      <c r="U12" s="258"/>
      <c r="V12" s="258"/>
      <c r="W12" s="258"/>
      <c r="X12" s="258"/>
      <c r="Y12" s="258"/>
      <c r="Z12" s="258"/>
      <c r="AA12" s="258"/>
      <c r="AB12" s="258"/>
      <c r="AC12" s="258"/>
      <c r="AD12" s="106"/>
    </row>
    <row r="13" spans="1:30" ht="15" customHeight="1">
      <c r="A13" s="303" t="s">
        <v>13</v>
      </c>
      <c r="B13" s="273"/>
      <c r="C13" s="273"/>
      <c r="D13" s="273"/>
      <c r="E13" s="273"/>
      <c r="F13" s="273"/>
      <c r="G13" s="273"/>
      <c r="H13" s="273"/>
      <c r="I13" s="273"/>
      <c r="J13" s="273"/>
      <c r="K13" s="273"/>
      <c r="L13" s="274"/>
      <c r="M13" s="102">
        <v>1</v>
      </c>
      <c r="N13" s="103">
        <v>1</v>
      </c>
      <c r="O13" s="100"/>
      <c r="P13" s="101"/>
      <c r="Q13" s="112"/>
      <c r="R13" s="103">
        <v>6</v>
      </c>
      <c r="S13" s="112"/>
      <c r="T13" s="103">
        <v>1</v>
      </c>
      <c r="U13" s="300">
        <v>3</v>
      </c>
      <c r="V13" s="300">
        <v>1</v>
      </c>
      <c r="W13" s="300">
        <v>1</v>
      </c>
      <c r="X13" s="300">
        <v>1</v>
      </c>
      <c r="Y13" s="300">
        <f>M14+O14+Q14+S14</f>
        <v>4</v>
      </c>
      <c r="Z13" s="300">
        <f>N13+P13+R13+T13</f>
        <v>8</v>
      </c>
      <c r="AA13" s="300">
        <f>Y13-Z13</f>
        <v>-4</v>
      </c>
      <c r="AB13" s="301">
        <f>V13*3+W13*1</f>
        <v>4</v>
      </c>
      <c r="AC13" s="302">
        <v>3</v>
      </c>
      <c r="AD13" s="106"/>
    </row>
    <row r="14" spans="1:30" ht="15" customHeight="1">
      <c r="A14" s="304"/>
      <c r="B14" s="280"/>
      <c r="C14" s="280"/>
      <c r="D14" s="280"/>
      <c r="E14" s="280"/>
      <c r="F14" s="280"/>
      <c r="G14" s="280"/>
      <c r="H14" s="280"/>
      <c r="I14" s="280"/>
      <c r="J14" s="280"/>
      <c r="K14" s="280"/>
      <c r="L14" s="281"/>
      <c r="M14" s="109">
        <v>1</v>
      </c>
      <c r="N14" s="110">
        <v>0</v>
      </c>
      <c r="O14" s="107"/>
      <c r="P14" s="108"/>
      <c r="Q14" s="109">
        <v>1</v>
      </c>
      <c r="R14" s="111"/>
      <c r="S14" s="113">
        <v>2</v>
      </c>
      <c r="T14" s="111"/>
      <c r="U14" s="258"/>
      <c r="V14" s="258"/>
      <c r="W14" s="258"/>
      <c r="X14" s="258"/>
      <c r="Y14" s="258"/>
      <c r="Z14" s="258"/>
      <c r="AA14" s="258"/>
      <c r="AB14" s="258"/>
      <c r="AC14" s="258"/>
      <c r="AD14" s="106"/>
    </row>
    <row r="15" spans="1:30" ht="15" customHeight="1">
      <c r="A15" s="305" t="s">
        <v>59</v>
      </c>
      <c r="B15" s="273"/>
      <c r="C15" s="273"/>
      <c r="D15" s="273"/>
      <c r="E15" s="273"/>
      <c r="F15" s="273"/>
      <c r="G15" s="273"/>
      <c r="H15" s="273"/>
      <c r="I15" s="273"/>
      <c r="J15" s="273"/>
      <c r="K15" s="273"/>
      <c r="L15" s="274"/>
      <c r="M15" s="112"/>
      <c r="N15" s="103">
        <v>4</v>
      </c>
      <c r="O15" s="112"/>
      <c r="P15" s="103">
        <v>1</v>
      </c>
      <c r="Q15" s="100"/>
      <c r="R15" s="101"/>
      <c r="S15" s="112"/>
      <c r="T15" s="103">
        <v>2</v>
      </c>
      <c r="U15" s="300">
        <v>3</v>
      </c>
      <c r="V15" s="300">
        <v>2</v>
      </c>
      <c r="W15" s="300">
        <v>0</v>
      </c>
      <c r="X15" s="300">
        <v>1</v>
      </c>
      <c r="Y15" s="300">
        <f>M16+O16+Q16+S16</f>
        <v>14</v>
      </c>
      <c r="Z15" s="300">
        <f>N15+P15+R15+T15</f>
        <v>7</v>
      </c>
      <c r="AA15" s="300">
        <f>Y15-Z15</f>
        <v>7</v>
      </c>
      <c r="AB15" s="301">
        <f>V15*3+W15*1</f>
        <v>6</v>
      </c>
      <c r="AC15" s="302">
        <v>2</v>
      </c>
      <c r="AD15" s="106"/>
    </row>
    <row r="16" spans="1:30" ht="15" customHeight="1">
      <c r="A16" s="304"/>
      <c r="B16" s="280"/>
      <c r="C16" s="280"/>
      <c r="D16" s="280"/>
      <c r="E16" s="280"/>
      <c r="F16" s="280"/>
      <c r="G16" s="280"/>
      <c r="H16" s="280"/>
      <c r="I16" s="280"/>
      <c r="J16" s="280"/>
      <c r="K16" s="280"/>
      <c r="L16" s="281"/>
      <c r="M16" s="109">
        <v>0</v>
      </c>
      <c r="N16" s="111"/>
      <c r="O16" s="113">
        <v>6</v>
      </c>
      <c r="P16" s="111"/>
      <c r="Q16" s="107"/>
      <c r="R16" s="108"/>
      <c r="S16" s="109">
        <v>8</v>
      </c>
      <c r="T16" s="111"/>
      <c r="U16" s="258"/>
      <c r="V16" s="258"/>
      <c r="W16" s="258"/>
      <c r="X16" s="258"/>
      <c r="Y16" s="258"/>
      <c r="Z16" s="258"/>
      <c r="AA16" s="258"/>
      <c r="AB16" s="258"/>
      <c r="AC16" s="258"/>
      <c r="AD16" s="106"/>
    </row>
    <row r="17" spans="1:30" ht="15" customHeight="1">
      <c r="A17" s="306" t="s">
        <v>88</v>
      </c>
      <c r="B17" s="273"/>
      <c r="C17" s="273"/>
      <c r="D17" s="273"/>
      <c r="E17" s="273"/>
      <c r="F17" s="273"/>
      <c r="G17" s="273"/>
      <c r="H17" s="273"/>
      <c r="I17" s="273"/>
      <c r="J17" s="273"/>
      <c r="K17" s="273"/>
      <c r="L17" s="274"/>
      <c r="M17" s="112"/>
      <c r="N17" s="103">
        <v>7</v>
      </c>
      <c r="O17" s="112"/>
      <c r="P17" s="103">
        <v>2</v>
      </c>
      <c r="Q17" s="112"/>
      <c r="R17" s="103">
        <v>8</v>
      </c>
      <c r="S17" s="100"/>
      <c r="T17" s="101"/>
      <c r="U17" s="300">
        <v>3</v>
      </c>
      <c r="V17" s="300">
        <v>0</v>
      </c>
      <c r="W17" s="300">
        <v>0</v>
      </c>
      <c r="X17" s="300">
        <v>3</v>
      </c>
      <c r="Y17" s="300">
        <f>M18+O18+Q18+S18</f>
        <v>3</v>
      </c>
      <c r="Z17" s="300">
        <f>N17+P17+R17+T17</f>
        <v>17</v>
      </c>
      <c r="AA17" s="300">
        <f>Y17-Z17</f>
        <v>-14</v>
      </c>
      <c r="AB17" s="301">
        <f>V17*3+W17*1</f>
        <v>0</v>
      </c>
      <c r="AC17" s="302">
        <v>4</v>
      </c>
      <c r="AD17" s="106"/>
    </row>
    <row r="18" spans="1:30" ht="15" customHeight="1">
      <c r="A18" s="304"/>
      <c r="B18" s="280"/>
      <c r="C18" s="280"/>
      <c r="D18" s="280"/>
      <c r="E18" s="280"/>
      <c r="F18" s="280"/>
      <c r="G18" s="280"/>
      <c r="H18" s="280"/>
      <c r="I18" s="280"/>
      <c r="J18" s="280"/>
      <c r="K18" s="280"/>
      <c r="L18" s="281"/>
      <c r="M18" s="109">
        <v>0</v>
      </c>
      <c r="N18" s="111"/>
      <c r="O18" s="113">
        <v>1</v>
      </c>
      <c r="P18" s="111"/>
      <c r="Q18" s="113">
        <v>2</v>
      </c>
      <c r="R18" s="111"/>
      <c r="S18" s="107"/>
      <c r="T18" s="108"/>
      <c r="U18" s="258"/>
      <c r="V18" s="258"/>
      <c r="W18" s="258"/>
      <c r="X18" s="258"/>
      <c r="Y18" s="258"/>
      <c r="Z18" s="258"/>
      <c r="AA18" s="258"/>
      <c r="AB18" s="258"/>
      <c r="AC18" s="258"/>
      <c r="AD18" s="106"/>
    </row>
    <row r="19" spans="1:30" ht="15" customHeight="1">
      <c r="A19" s="114"/>
      <c r="B19" s="88"/>
      <c r="C19" s="88"/>
      <c r="D19" s="88"/>
      <c r="E19" s="88"/>
      <c r="F19" s="88"/>
      <c r="G19" s="88"/>
      <c r="H19" s="88"/>
      <c r="I19" s="88"/>
      <c r="J19" s="88"/>
      <c r="K19" s="88"/>
      <c r="L19" s="88"/>
      <c r="M19" s="88"/>
      <c r="N19" s="88"/>
      <c r="O19" s="88"/>
      <c r="P19" s="88"/>
      <c r="Q19" s="88"/>
      <c r="R19" s="88"/>
      <c r="S19" s="88"/>
      <c r="T19" s="88"/>
      <c r="U19" s="2"/>
      <c r="V19" s="2"/>
      <c r="W19" s="2"/>
      <c r="X19" s="2"/>
      <c r="Y19" s="2"/>
      <c r="Z19" s="2"/>
      <c r="AA19" s="2"/>
      <c r="AB19" s="2"/>
      <c r="AC19" s="2"/>
      <c r="AD19" s="2"/>
    </row>
    <row r="20" spans="1:30" ht="18" customHeight="1">
      <c r="A20" s="307" t="s">
        <v>119</v>
      </c>
      <c r="B20" s="273"/>
      <c r="C20" s="273"/>
      <c r="D20" s="273"/>
      <c r="E20" s="273"/>
      <c r="F20" s="273"/>
      <c r="G20" s="273"/>
      <c r="H20" s="273"/>
      <c r="I20" s="273"/>
      <c r="J20" s="273"/>
      <c r="K20" s="273"/>
      <c r="L20" s="274"/>
      <c r="M20" s="308" t="s">
        <v>27</v>
      </c>
      <c r="N20" s="274"/>
      <c r="O20" s="309" t="s">
        <v>120</v>
      </c>
      <c r="P20" s="310"/>
      <c r="Q20" s="313" t="s">
        <v>121</v>
      </c>
      <c r="R20" s="274"/>
      <c r="S20" s="313" t="s">
        <v>19</v>
      </c>
      <c r="T20" s="274"/>
      <c r="U20" s="314" t="s">
        <v>110</v>
      </c>
      <c r="V20" s="299" t="s">
        <v>111</v>
      </c>
      <c r="W20" s="299" t="s">
        <v>112</v>
      </c>
      <c r="X20" s="299" t="s">
        <v>113</v>
      </c>
      <c r="Y20" s="299" t="s">
        <v>114</v>
      </c>
      <c r="Z20" s="299" t="s">
        <v>115</v>
      </c>
      <c r="AA20" s="299" t="s">
        <v>116</v>
      </c>
      <c r="AB20" s="299" t="s">
        <v>117</v>
      </c>
      <c r="AC20" s="299" t="s">
        <v>118</v>
      </c>
      <c r="AD20" s="99"/>
    </row>
    <row r="21" spans="1:30" ht="18" customHeight="1">
      <c r="A21" s="275"/>
      <c r="B21" s="276"/>
      <c r="C21" s="276"/>
      <c r="D21" s="276"/>
      <c r="E21" s="276"/>
      <c r="F21" s="276"/>
      <c r="G21" s="276"/>
      <c r="H21" s="276"/>
      <c r="I21" s="276"/>
      <c r="J21" s="276"/>
      <c r="K21" s="276"/>
      <c r="L21" s="277"/>
      <c r="M21" s="275"/>
      <c r="N21" s="277"/>
      <c r="O21" s="275"/>
      <c r="P21" s="311"/>
      <c r="Q21" s="275"/>
      <c r="R21" s="277"/>
      <c r="S21" s="275"/>
      <c r="T21" s="277"/>
      <c r="U21" s="277"/>
      <c r="V21" s="260"/>
      <c r="W21" s="260"/>
      <c r="X21" s="260"/>
      <c r="Y21" s="260"/>
      <c r="Z21" s="260"/>
      <c r="AA21" s="260"/>
      <c r="AB21" s="260"/>
      <c r="AC21" s="260"/>
      <c r="AD21" s="99"/>
    </row>
    <row r="22" spans="1:30" ht="18" customHeight="1">
      <c r="A22" s="275"/>
      <c r="B22" s="276"/>
      <c r="C22" s="276"/>
      <c r="D22" s="276"/>
      <c r="E22" s="276"/>
      <c r="F22" s="276"/>
      <c r="G22" s="276"/>
      <c r="H22" s="276"/>
      <c r="I22" s="276"/>
      <c r="J22" s="276"/>
      <c r="K22" s="276"/>
      <c r="L22" s="277"/>
      <c r="M22" s="275"/>
      <c r="N22" s="277"/>
      <c r="O22" s="275"/>
      <c r="P22" s="311"/>
      <c r="Q22" s="275"/>
      <c r="R22" s="277"/>
      <c r="S22" s="275"/>
      <c r="T22" s="277"/>
      <c r="U22" s="277"/>
      <c r="V22" s="260"/>
      <c r="W22" s="260"/>
      <c r="X22" s="260"/>
      <c r="Y22" s="260"/>
      <c r="Z22" s="260"/>
      <c r="AA22" s="260"/>
      <c r="AB22" s="260"/>
      <c r="AC22" s="260"/>
      <c r="AD22" s="99"/>
    </row>
    <row r="23" spans="1:30" ht="18" customHeight="1">
      <c r="A23" s="275"/>
      <c r="B23" s="276"/>
      <c r="C23" s="276"/>
      <c r="D23" s="276"/>
      <c r="E23" s="276"/>
      <c r="F23" s="276"/>
      <c r="G23" s="276"/>
      <c r="H23" s="276"/>
      <c r="I23" s="276"/>
      <c r="J23" s="276"/>
      <c r="K23" s="276"/>
      <c r="L23" s="277"/>
      <c r="M23" s="275"/>
      <c r="N23" s="277"/>
      <c r="O23" s="275"/>
      <c r="P23" s="311"/>
      <c r="Q23" s="275"/>
      <c r="R23" s="277"/>
      <c r="S23" s="275"/>
      <c r="T23" s="277"/>
      <c r="U23" s="277"/>
      <c r="V23" s="260"/>
      <c r="W23" s="260"/>
      <c r="X23" s="260"/>
      <c r="Y23" s="260"/>
      <c r="Z23" s="260"/>
      <c r="AA23" s="260"/>
      <c r="AB23" s="260"/>
      <c r="AC23" s="260"/>
      <c r="AD23" s="99"/>
    </row>
    <row r="24" spans="1:30" ht="18" customHeight="1">
      <c r="A24" s="275"/>
      <c r="B24" s="276"/>
      <c r="C24" s="276"/>
      <c r="D24" s="276"/>
      <c r="E24" s="276"/>
      <c r="F24" s="276"/>
      <c r="G24" s="276"/>
      <c r="H24" s="276"/>
      <c r="I24" s="276"/>
      <c r="J24" s="276"/>
      <c r="K24" s="276"/>
      <c r="L24" s="277"/>
      <c r="M24" s="275"/>
      <c r="N24" s="277"/>
      <c r="O24" s="275"/>
      <c r="P24" s="311"/>
      <c r="Q24" s="275"/>
      <c r="R24" s="277"/>
      <c r="S24" s="275"/>
      <c r="T24" s="277"/>
      <c r="U24" s="277"/>
      <c r="V24" s="260"/>
      <c r="W24" s="260"/>
      <c r="X24" s="260"/>
      <c r="Y24" s="260"/>
      <c r="Z24" s="260"/>
      <c r="AA24" s="260"/>
      <c r="AB24" s="260"/>
      <c r="AC24" s="260"/>
      <c r="AD24" s="99"/>
    </row>
    <row r="25" spans="1:30" ht="18" customHeight="1">
      <c r="A25" s="275"/>
      <c r="B25" s="276"/>
      <c r="C25" s="276"/>
      <c r="D25" s="276"/>
      <c r="E25" s="276"/>
      <c r="F25" s="276"/>
      <c r="G25" s="276"/>
      <c r="H25" s="276"/>
      <c r="I25" s="276"/>
      <c r="J25" s="276"/>
      <c r="K25" s="276"/>
      <c r="L25" s="277"/>
      <c r="M25" s="275"/>
      <c r="N25" s="277"/>
      <c r="O25" s="275"/>
      <c r="P25" s="311"/>
      <c r="Q25" s="275"/>
      <c r="R25" s="277"/>
      <c r="S25" s="275"/>
      <c r="T25" s="277"/>
      <c r="U25" s="277"/>
      <c r="V25" s="260"/>
      <c r="W25" s="260"/>
      <c r="X25" s="260"/>
      <c r="Y25" s="260"/>
      <c r="Z25" s="260"/>
      <c r="AA25" s="260"/>
      <c r="AB25" s="260"/>
      <c r="AC25" s="260"/>
      <c r="AD25" s="99"/>
    </row>
    <row r="26" spans="1:30" ht="18" customHeight="1">
      <c r="A26" s="275"/>
      <c r="B26" s="276"/>
      <c r="C26" s="276"/>
      <c r="D26" s="276"/>
      <c r="E26" s="276"/>
      <c r="F26" s="276"/>
      <c r="G26" s="276"/>
      <c r="H26" s="276"/>
      <c r="I26" s="276"/>
      <c r="J26" s="276"/>
      <c r="K26" s="276"/>
      <c r="L26" s="277"/>
      <c r="M26" s="275"/>
      <c r="N26" s="277"/>
      <c r="O26" s="275"/>
      <c r="P26" s="311"/>
      <c r="Q26" s="275"/>
      <c r="R26" s="277"/>
      <c r="S26" s="275"/>
      <c r="T26" s="277"/>
      <c r="U26" s="277"/>
      <c r="V26" s="260"/>
      <c r="W26" s="260"/>
      <c r="X26" s="260"/>
      <c r="Y26" s="260"/>
      <c r="Z26" s="260"/>
      <c r="AA26" s="260"/>
      <c r="AB26" s="260"/>
      <c r="AC26" s="260"/>
      <c r="AD26" s="99"/>
    </row>
    <row r="27" spans="1:30" ht="18" customHeight="1">
      <c r="A27" s="275"/>
      <c r="B27" s="276"/>
      <c r="C27" s="276"/>
      <c r="D27" s="276"/>
      <c r="E27" s="276"/>
      <c r="F27" s="276"/>
      <c r="G27" s="276"/>
      <c r="H27" s="276"/>
      <c r="I27" s="276"/>
      <c r="J27" s="276"/>
      <c r="K27" s="276"/>
      <c r="L27" s="277"/>
      <c r="M27" s="275"/>
      <c r="N27" s="277"/>
      <c r="O27" s="275"/>
      <c r="P27" s="311"/>
      <c r="Q27" s="275"/>
      <c r="R27" s="277"/>
      <c r="S27" s="275"/>
      <c r="T27" s="277"/>
      <c r="U27" s="277"/>
      <c r="V27" s="260"/>
      <c r="W27" s="260"/>
      <c r="X27" s="260"/>
      <c r="Y27" s="260"/>
      <c r="Z27" s="260"/>
      <c r="AA27" s="260"/>
      <c r="AB27" s="260"/>
      <c r="AC27" s="260"/>
      <c r="AD27" s="99"/>
    </row>
    <row r="28" spans="1:30" ht="18" customHeight="1">
      <c r="A28" s="304"/>
      <c r="B28" s="280"/>
      <c r="C28" s="280"/>
      <c r="D28" s="280"/>
      <c r="E28" s="280"/>
      <c r="F28" s="280"/>
      <c r="G28" s="280"/>
      <c r="H28" s="280"/>
      <c r="I28" s="280"/>
      <c r="J28" s="280"/>
      <c r="K28" s="280"/>
      <c r="L28" s="281"/>
      <c r="M28" s="304"/>
      <c r="N28" s="281"/>
      <c r="O28" s="304"/>
      <c r="P28" s="312"/>
      <c r="Q28" s="304"/>
      <c r="R28" s="281"/>
      <c r="S28" s="304"/>
      <c r="T28" s="281"/>
      <c r="U28" s="281"/>
      <c r="V28" s="258"/>
      <c r="W28" s="258"/>
      <c r="X28" s="258"/>
      <c r="Y28" s="258"/>
      <c r="Z28" s="258"/>
      <c r="AA28" s="258"/>
      <c r="AB28" s="258"/>
      <c r="AC28" s="258"/>
      <c r="AD28" s="99"/>
    </row>
    <row r="29" spans="1:30" ht="15" customHeight="1">
      <c r="A29" s="303" t="s">
        <v>27</v>
      </c>
      <c r="B29" s="273"/>
      <c r="C29" s="273"/>
      <c r="D29" s="273"/>
      <c r="E29" s="273"/>
      <c r="F29" s="273"/>
      <c r="G29" s="273"/>
      <c r="H29" s="273"/>
      <c r="I29" s="273"/>
      <c r="J29" s="273"/>
      <c r="K29" s="273"/>
      <c r="L29" s="274"/>
      <c r="M29" s="100"/>
      <c r="N29" s="101"/>
      <c r="O29" s="104"/>
      <c r="P29" s="105">
        <v>4</v>
      </c>
      <c r="Q29" s="104"/>
      <c r="R29" s="105">
        <v>2</v>
      </c>
      <c r="S29" s="104"/>
      <c r="T29" s="105">
        <v>4</v>
      </c>
      <c r="U29" s="300">
        <v>3</v>
      </c>
      <c r="V29" s="300">
        <v>2</v>
      </c>
      <c r="W29" s="300">
        <v>0</v>
      </c>
      <c r="X29" s="300">
        <v>1</v>
      </c>
      <c r="Y29" s="300">
        <f>M30+O30+Q30+S30</f>
        <v>12</v>
      </c>
      <c r="Z29" s="300">
        <f>N29+P29+R29+T29</f>
        <v>10</v>
      </c>
      <c r="AA29" s="300">
        <f>Y29-Z29</f>
        <v>2</v>
      </c>
      <c r="AB29" s="301">
        <f>V29*3+W29*1</f>
        <v>6</v>
      </c>
      <c r="AC29" s="302">
        <v>2</v>
      </c>
      <c r="AD29" s="106"/>
    </row>
    <row r="30" spans="1:30" ht="15" customHeight="1">
      <c r="A30" s="304"/>
      <c r="B30" s="280"/>
      <c r="C30" s="280"/>
      <c r="D30" s="280"/>
      <c r="E30" s="280"/>
      <c r="F30" s="280"/>
      <c r="G30" s="280"/>
      <c r="H30" s="280"/>
      <c r="I30" s="280"/>
      <c r="J30" s="280"/>
      <c r="K30" s="280"/>
      <c r="L30" s="281"/>
      <c r="M30" s="107"/>
      <c r="N30" s="108"/>
      <c r="O30" s="109">
        <v>6</v>
      </c>
      <c r="P30" s="111"/>
      <c r="Q30" s="109">
        <v>3</v>
      </c>
      <c r="R30" s="111"/>
      <c r="S30" s="109">
        <v>3</v>
      </c>
      <c r="T30" s="111"/>
      <c r="U30" s="258"/>
      <c r="V30" s="258"/>
      <c r="W30" s="258"/>
      <c r="X30" s="258"/>
      <c r="Y30" s="258"/>
      <c r="Z30" s="258"/>
      <c r="AA30" s="258"/>
      <c r="AB30" s="258"/>
      <c r="AC30" s="258"/>
      <c r="AD30" s="106"/>
    </row>
    <row r="31" spans="1:30" ht="15" customHeight="1">
      <c r="A31" s="303" t="s">
        <v>63</v>
      </c>
      <c r="B31" s="273"/>
      <c r="C31" s="273"/>
      <c r="D31" s="273"/>
      <c r="E31" s="273"/>
      <c r="F31" s="273"/>
      <c r="G31" s="273"/>
      <c r="H31" s="273"/>
      <c r="I31" s="273"/>
      <c r="J31" s="273"/>
      <c r="K31" s="273"/>
      <c r="L31" s="274"/>
      <c r="M31" s="104"/>
      <c r="N31" s="105">
        <v>6</v>
      </c>
      <c r="O31" s="100"/>
      <c r="P31" s="101"/>
      <c r="Q31" s="112"/>
      <c r="R31" s="103">
        <v>2</v>
      </c>
      <c r="S31" s="112"/>
      <c r="T31" s="103">
        <v>3</v>
      </c>
      <c r="U31" s="300">
        <v>3</v>
      </c>
      <c r="V31" s="300">
        <v>0</v>
      </c>
      <c r="W31" s="300">
        <v>0</v>
      </c>
      <c r="X31" s="300">
        <v>3</v>
      </c>
      <c r="Y31" s="300">
        <f>M32+O32+Q32+S32</f>
        <v>7</v>
      </c>
      <c r="Z31" s="300">
        <f>N31+P31+R31+T31</f>
        <v>11</v>
      </c>
      <c r="AA31" s="300">
        <f>Y31-Z31</f>
        <v>-4</v>
      </c>
      <c r="AB31" s="301">
        <f>V31*3+W31*1</f>
        <v>0</v>
      </c>
      <c r="AC31" s="302">
        <v>4</v>
      </c>
      <c r="AD31" s="106"/>
    </row>
    <row r="32" spans="1:30" ht="15" customHeight="1">
      <c r="A32" s="304"/>
      <c r="B32" s="280"/>
      <c r="C32" s="280"/>
      <c r="D32" s="280"/>
      <c r="E32" s="280"/>
      <c r="F32" s="280"/>
      <c r="G32" s="280"/>
      <c r="H32" s="280"/>
      <c r="I32" s="280"/>
      <c r="J32" s="280"/>
      <c r="K32" s="280"/>
      <c r="L32" s="281"/>
      <c r="M32" s="109">
        <v>4</v>
      </c>
      <c r="N32" s="111"/>
      <c r="O32" s="107"/>
      <c r="P32" s="108"/>
      <c r="Q32" s="109">
        <v>1</v>
      </c>
      <c r="R32" s="111"/>
      <c r="S32" s="113">
        <v>2</v>
      </c>
      <c r="T32" s="111"/>
      <c r="U32" s="258"/>
      <c r="V32" s="258"/>
      <c r="W32" s="258"/>
      <c r="X32" s="258"/>
      <c r="Y32" s="258"/>
      <c r="Z32" s="258"/>
      <c r="AA32" s="258"/>
      <c r="AB32" s="258"/>
      <c r="AC32" s="258"/>
      <c r="AD32" s="106"/>
    </row>
    <row r="33" spans="1:30" ht="15" customHeight="1">
      <c r="A33" s="305" t="s">
        <v>64</v>
      </c>
      <c r="B33" s="273"/>
      <c r="C33" s="273"/>
      <c r="D33" s="273"/>
      <c r="E33" s="273"/>
      <c r="F33" s="273"/>
      <c r="G33" s="273"/>
      <c r="H33" s="273"/>
      <c r="I33" s="273"/>
      <c r="J33" s="273"/>
      <c r="K33" s="273"/>
      <c r="L33" s="274"/>
      <c r="M33" s="104"/>
      <c r="N33" s="105">
        <v>3</v>
      </c>
      <c r="O33" s="112"/>
      <c r="P33" s="103">
        <v>1</v>
      </c>
      <c r="Q33" s="100"/>
      <c r="R33" s="101"/>
      <c r="S33" s="102">
        <v>0</v>
      </c>
      <c r="T33" s="103">
        <v>2</v>
      </c>
      <c r="U33" s="300">
        <v>3</v>
      </c>
      <c r="V33" s="300">
        <v>1</v>
      </c>
      <c r="W33" s="300">
        <v>1</v>
      </c>
      <c r="X33" s="300">
        <v>1</v>
      </c>
      <c r="Y33" s="300">
        <f>M34+O34+Q34+S34</f>
        <v>6</v>
      </c>
      <c r="Z33" s="300">
        <f>N33+P33+R33+T33</f>
        <v>6</v>
      </c>
      <c r="AA33" s="300">
        <f>Y33-Z33</f>
        <v>0</v>
      </c>
      <c r="AB33" s="301">
        <f>V33*3+W33*1</f>
        <v>4</v>
      </c>
      <c r="AC33" s="302">
        <v>3</v>
      </c>
      <c r="AD33" s="106"/>
    </row>
    <row r="34" spans="1:30" ht="15" customHeight="1">
      <c r="A34" s="304"/>
      <c r="B34" s="280"/>
      <c r="C34" s="280"/>
      <c r="D34" s="280"/>
      <c r="E34" s="280"/>
      <c r="F34" s="280"/>
      <c r="G34" s="280"/>
      <c r="H34" s="280"/>
      <c r="I34" s="280"/>
      <c r="J34" s="280"/>
      <c r="K34" s="280"/>
      <c r="L34" s="281"/>
      <c r="M34" s="109">
        <v>2</v>
      </c>
      <c r="N34" s="111"/>
      <c r="O34" s="113">
        <v>2</v>
      </c>
      <c r="P34" s="111"/>
      <c r="Q34" s="107"/>
      <c r="R34" s="108"/>
      <c r="S34" s="109">
        <v>2</v>
      </c>
      <c r="T34" s="110">
        <v>1</v>
      </c>
      <c r="U34" s="258"/>
      <c r="V34" s="258"/>
      <c r="W34" s="258"/>
      <c r="X34" s="258"/>
      <c r="Y34" s="258"/>
      <c r="Z34" s="258"/>
      <c r="AA34" s="258"/>
      <c r="AB34" s="258"/>
      <c r="AC34" s="258"/>
      <c r="AD34" s="106"/>
    </row>
    <row r="35" spans="1:30" ht="15" customHeight="1">
      <c r="A35" s="306" t="s">
        <v>19</v>
      </c>
      <c r="B35" s="273"/>
      <c r="C35" s="273"/>
      <c r="D35" s="273"/>
      <c r="E35" s="273"/>
      <c r="F35" s="273"/>
      <c r="G35" s="273"/>
      <c r="H35" s="273"/>
      <c r="I35" s="273"/>
      <c r="J35" s="273"/>
      <c r="K35" s="273"/>
      <c r="L35" s="274"/>
      <c r="M35" s="112"/>
      <c r="N35" s="103">
        <v>3</v>
      </c>
      <c r="O35" s="112"/>
      <c r="P35" s="103">
        <v>2</v>
      </c>
      <c r="Q35" s="102">
        <v>1</v>
      </c>
      <c r="R35" s="103">
        <v>2</v>
      </c>
      <c r="S35" s="100"/>
      <c r="T35" s="101"/>
      <c r="U35" s="300">
        <v>3</v>
      </c>
      <c r="V35" s="300">
        <v>2</v>
      </c>
      <c r="W35" s="300">
        <v>1</v>
      </c>
      <c r="X35" s="300">
        <v>0</v>
      </c>
      <c r="Y35" s="300">
        <f>M36+O36+Q36+S36</f>
        <v>9</v>
      </c>
      <c r="Z35" s="300">
        <f>N35+P35+R35+T35</f>
        <v>7</v>
      </c>
      <c r="AA35" s="300">
        <f>Y35-Z35</f>
        <v>2</v>
      </c>
      <c r="AB35" s="301">
        <f>V35*3+W35*1</f>
        <v>7</v>
      </c>
      <c r="AC35" s="302">
        <v>1</v>
      </c>
      <c r="AD35" s="106"/>
    </row>
    <row r="36" spans="1:30" ht="15" customHeight="1">
      <c r="A36" s="304"/>
      <c r="B36" s="280"/>
      <c r="C36" s="280"/>
      <c r="D36" s="280"/>
      <c r="E36" s="280"/>
      <c r="F36" s="280"/>
      <c r="G36" s="280"/>
      <c r="H36" s="280"/>
      <c r="I36" s="280"/>
      <c r="J36" s="280"/>
      <c r="K36" s="280"/>
      <c r="L36" s="281"/>
      <c r="M36" s="109">
        <v>4</v>
      </c>
      <c r="N36" s="111"/>
      <c r="O36" s="113">
        <v>3</v>
      </c>
      <c r="P36" s="111"/>
      <c r="Q36" s="113">
        <v>2</v>
      </c>
      <c r="R36" s="110">
        <v>0</v>
      </c>
      <c r="S36" s="107"/>
      <c r="T36" s="108"/>
      <c r="U36" s="258"/>
      <c r="V36" s="258"/>
      <c r="W36" s="258"/>
      <c r="X36" s="258"/>
      <c r="Y36" s="258"/>
      <c r="Z36" s="258"/>
      <c r="AA36" s="258"/>
      <c r="AB36" s="258"/>
      <c r="AC36" s="258"/>
      <c r="AD36" s="106"/>
    </row>
    <row r="37" spans="1:30" ht="15.75" customHeight="1"/>
    <row r="38" spans="1:30" ht="15" customHeight="1">
      <c r="AD38" s="99"/>
    </row>
    <row r="39" spans="1:30" ht="15" customHeight="1">
      <c r="AD39" s="99"/>
    </row>
    <row r="40" spans="1:30" ht="15" customHeight="1">
      <c r="AD40" s="99"/>
    </row>
    <row r="41" spans="1:30" ht="15" customHeight="1">
      <c r="AD41" s="99"/>
    </row>
    <row r="42" spans="1:30" ht="15" customHeight="1">
      <c r="AD42" s="99"/>
    </row>
    <row r="43" spans="1:30" ht="15" customHeight="1">
      <c r="AD43" s="99"/>
    </row>
    <row r="44" spans="1:30" ht="15" customHeight="1">
      <c r="AD44" s="99"/>
    </row>
    <row r="45" spans="1:30" ht="15" customHeight="1">
      <c r="AD45" s="99"/>
    </row>
    <row r="46" spans="1:30" ht="27.75" customHeight="1">
      <c r="AD46" s="99"/>
    </row>
    <row r="47" spans="1:30" ht="15" customHeight="1">
      <c r="AD47" s="106"/>
    </row>
    <row r="48" spans="1:30" ht="15" customHeight="1">
      <c r="AD48" s="106"/>
    </row>
    <row r="49" spans="30:30" ht="15" customHeight="1">
      <c r="AD49" s="106"/>
    </row>
    <row r="50" spans="30:30" ht="15" customHeight="1">
      <c r="AD50" s="106"/>
    </row>
    <row r="51" spans="30:30" ht="15" customHeight="1">
      <c r="AD51" s="106"/>
    </row>
    <row r="52" spans="30:30" ht="15" customHeight="1">
      <c r="AD52" s="106"/>
    </row>
    <row r="53" spans="30:30" ht="15" customHeight="1">
      <c r="AD53" s="106"/>
    </row>
    <row r="54" spans="30:30" ht="15" customHeight="1">
      <c r="AD54" s="106"/>
    </row>
  </sheetData>
  <sheetProtection algorithmName="SHA-512" hashValue="a/xFTyfJzPiA9sEmHfMhL3c77P1Bjp4PQvKr2+kZLHHAQ9mQNRDjkcUxRsFXK5oZGCrWyraK5+KyUJWuriO3BQ==" saltValue="aCwChfxZmgKARy0N7t/8og==" spinCount="100000" sheet="1" objects="1" scenarios="1"/>
  <mergeCells count="109">
    <mergeCell ref="AA11:AA12"/>
    <mergeCell ref="AB2:AB10"/>
    <mergeCell ref="AC2:AC10"/>
    <mergeCell ref="AB11:AB12"/>
    <mergeCell ref="AC11:AC12"/>
    <mergeCell ref="A1:AC1"/>
    <mergeCell ref="A2:L10"/>
    <mergeCell ref="M2:N10"/>
    <mergeCell ref="O2:P10"/>
    <mergeCell ref="Q2:R10"/>
    <mergeCell ref="S2:T10"/>
    <mergeCell ref="A11:L12"/>
    <mergeCell ref="V2:V10"/>
    <mergeCell ref="W2:W10"/>
    <mergeCell ref="X2:X10"/>
    <mergeCell ref="Y2:Y10"/>
    <mergeCell ref="Z2:Z10"/>
    <mergeCell ref="AA2:AA10"/>
    <mergeCell ref="U2:U10"/>
    <mergeCell ref="U11:U12"/>
    <mergeCell ref="V11:V12"/>
    <mergeCell ref="W11:W12"/>
    <mergeCell ref="X11:X12"/>
    <mergeCell ref="Y11:Y12"/>
    <mergeCell ref="Z11:Z12"/>
    <mergeCell ref="AA13:AA14"/>
    <mergeCell ref="AB13:AB14"/>
    <mergeCell ref="AC13:AC14"/>
    <mergeCell ref="U13:U14"/>
    <mergeCell ref="U15:U16"/>
    <mergeCell ref="V15:V16"/>
    <mergeCell ref="W15:W16"/>
    <mergeCell ref="Z15:Z16"/>
    <mergeCell ref="AA15:AA16"/>
    <mergeCell ref="AB15:AB16"/>
    <mergeCell ref="AC15:AC16"/>
    <mergeCell ref="U29:U30"/>
    <mergeCell ref="U33:U34"/>
    <mergeCell ref="U35:U36"/>
    <mergeCell ref="AA31:AA32"/>
    <mergeCell ref="AB31:AB32"/>
    <mergeCell ref="AC31:AC32"/>
    <mergeCell ref="V20:V28"/>
    <mergeCell ref="U31:U32"/>
    <mergeCell ref="V31:V32"/>
    <mergeCell ref="W31:W32"/>
    <mergeCell ref="X31:X32"/>
    <mergeCell ref="Y31:Y32"/>
    <mergeCell ref="Z31:Z32"/>
    <mergeCell ref="W33:W34"/>
    <mergeCell ref="X33:X34"/>
    <mergeCell ref="Y33:Y34"/>
    <mergeCell ref="Z33:Z34"/>
    <mergeCell ref="AA33:AA34"/>
    <mergeCell ref="AB33:AB34"/>
    <mergeCell ref="AC33:AC34"/>
    <mergeCell ref="AB35:AB36"/>
    <mergeCell ref="AC35:AC36"/>
    <mergeCell ref="V33:V34"/>
    <mergeCell ref="A33:L34"/>
    <mergeCell ref="A35:L36"/>
    <mergeCell ref="A20:L28"/>
    <mergeCell ref="M20:N28"/>
    <mergeCell ref="O20:P28"/>
    <mergeCell ref="Q20:R28"/>
    <mergeCell ref="S20:T28"/>
    <mergeCell ref="A29:L30"/>
    <mergeCell ref="A31:L32"/>
    <mergeCell ref="AA17:AA18"/>
    <mergeCell ref="AB17:AB18"/>
    <mergeCell ref="AC17:AC18"/>
    <mergeCell ref="V35:V36"/>
    <mergeCell ref="W35:W36"/>
    <mergeCell ref="X35:X36"/>
    <mergeCell ref="Y35:Y36"/>
    <mergeCell ref="Z35:Z36"/>
    <mergeCell ref="AA35:AA36"/>
    <mergeCell ref="AA20:AA28"/>
    <mergeCell ref="A13:L14"/>
    <mergeCell ref="W13:W14"/>
    <mergeCell ref="X13:X14"/>
    <mergeCell ref="Y13:Y14"/>
    <mergeCell ref="Z13:Z14"/>
    <mergeCell ref="A15:L16"/>
    <mergeCell ref="A17:L18"/>
    <mergeCell ref="W20:W28"/>
    <mergeCell ref="X20:X28"/>
    <mergeCell ref="Y20:Y28"/>
    <mergeCell ref="Z20:Z28"/>
    <mergeCell ref="U17:U18"/>
    <mergeCell ref="V17:V18"/>
    <mergeCell ref="W17:W18"/>
    <mergeCell ref="X17:X18"/>
    <mergeCell ref="Y17:Y18"/>
    <mergeCell ref="Z17:Z18"/>
    <mergeCell ref="X15:X16"/>
    <mergeCell ref="Y15:Y16"/>
    <mergeCell ref="V13:V14"/>
    <mergeCell ref="U20:U28"/>
    <mergeCell ref="AB20:AB28"/>
    <mergeCell ref="AC20:AC28"/>
    <mergeCell ref="V29:V30"/>
    <mergeCell ref="W29:W30"/>
    <mergeCell ref="X29:X30"/>
    <mergeCell ref="Y29:Y30"/>
    <mergeCell ref="Z29:Z30"/>
    <mergeCell ref="AA29:AA30"/>
    <mergeCell ref="AB29:AB30"/>
    <mergeCell ref="AC29:AC30"/>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98"/>
  <sheetViews>
    <sheetView workbookViewId="0">
      <selection sqref="A1:AI1"/>
    </sheetView>
  </sheetViews>
  <sheetFormatPr baseColWidth="10" defaultColWidth="14.42578125" defaultRowHeight="15" customHeight="1"/>
  <cols>
    <col min="1" max="26" width="3.28515625" customWidth="1"/>
    <col min="27" max="34" width="5.7109375" customWidth="1"/>
    <col min="35" max="35" width="7.5703125" hidden="1" customWidth="1"/>
  </cols>
  <sheetData>
    <row r="1" spans="1:40" ht="107.25" customHeight="1">
      <c r="A1" s="321" t="s">
        <v>17</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7"/>
      <c r="AJ1" s="52"/>
      <c r="AK1" s="115"/>
      <c r="AL1" s="115"/>
      <c r="AM1" s="115"/>
      <c r="AN1" s="115"/>
    </row>
    <row r="2" spans="1:40" ht="18" customHeight="1">
      <c r="A2" s="307" t="s">
        <v>28</v>
      </c>
      <c r="B2" s="273"/>
      <c r="C2" s="273"/>
      <c r="D2" s="273"/>
      <c r="E2" s="273"/>
      <c r="F2" s="273"/>
      <c r="G2" s="273"/>
      <c r="H2" s="273"/>
      <c r="I2" s="273"/>
      <c r="J2" s="273"/>
      <c r="K2" s="273"/>
      <c r="L2" s="274"/>
      <c r="M2" s="322" t="str">
        <f>A11</f>
        <v>REAL H C - ANTIOQUIA</v>
      </c>
      <c r="N2" s="274"/>
      <c r="O2" s="323" t="str">
        <f>A13</f>
        <v>FCM ROLLING - CALDAS</v>
      </c>
      <c r="P2" s="310"/>
      <c r="Q2" s="324" t="str">
        <f>A15</f>
        <v>INTERNACIONAL - BOGOTÁ</v>
      </c>
      <c r="R2" s="274"/>
      <c r="S2" s="324" t="s">
        <v>122</v>
      </c>
      <c r="T2" s="274"/>
      <c r="U2" s="324" t="s">
        <v>19</v>
      </c>
      <c r="V2" s="274"/>
      <c r="W2" s="324" t="s">
        <v>67</v>
      </c>
      <c r="X2" s="274"/>
      <c r="Y2" s="325" t="s">
        <v>110</v>
      </c>
      <c r="Z2" s="274"/>
      <c r="AA2" s="299" t="s">
        <v>111</v>
      </c>
      <c r="AB2" s="299" t="s">
        <v>112</v>
      </c>
      <c r="AC2" s="299" t="s">
        <v>113</v>
      </c>
      <c r="AD2" s="299" t="s">
        <v>114</v>
      </c>
      <c r="AE2" s="299" t="s">
        <v>115</v>
      </c>
      <c r="AF2" s="299" t="s">
        <v>116</v>
      </c>
      <c r="AG2" s="299" t="s">
        <v>117</v>
      </c>
      <c r="AH2" s="299" t="s">
        <v>118</v>
      </c>
      <c r="AI2" s="115"/>
      <c r="AJ2" s="115"/>
      <c r="AK2" s="115"/>
      <c r="AL2" s="115"/>
      <c r="AM2" s="115"/>
      <c r="AN2" s="115"/>
    </row>
    <row r="3" spans="1:40" ht="18" customHeight="1">
      <c r="A3" s="275"/>
      <c r="B3" s="276"/>
      <c r="C3" s="276"/>
      <c r="D3" s="276"/>
      <c r="E3" s="276"/>
      <c r="F3" s="276"/>
      <c r="G3" s="276"/>
      <c r="H3" s="276"/>
      <c r="I3" s="276"/>
      <c r="J3" s="276"/>
      <c r="K3" s="276"/>
      <c r="L3" s="277"/>
      <c r="M3" s="275"/>
      <c r="N3" s="277"/>
      <c r="O3" s="275"/>
      <c r="P3" s="311"/>
      <c r="Q3" s="275"/>
      <c r="R3" s="277"/>
      <c r="S3" s="275"/>
      <c r="T3" s="277"/>
      <c r="U3" s="275"/>
      <c r="V3" s="277"/>
      <c r="W3" s="275"/>
      <c r="X3" s="277"/>
      <c r="Y3" s="276"/>
      <c r="Z3" s="277"/>
      <c r="AA3" s="260"/>
      <c r="AB3" s="260"/>
      <c r="AC3" s="260"/>
      <c r="AD3" s="260"/>
      <c r="AE3" s="260"/>
      <c r="AF3" s="260"/>
      <c r="AG3" s="260"/>
      <c r="AH3" s="260"/>
      <c r="AI3" s="115"/>
      <c r="AJ3" s="115"/>
      <c r="AK3" s="115"/>
      <c r="AL3" s="115"/>
      <c r="AM3" s="115"/>
      <c r="AN3" s="115"/>
    </row>
    <row r="4" spans="1:40" ht="18" customHeight="1">
      <c r="A4" s="275"/>
      <c r="B4" s="276"/>
      <c r="C4" s="276"/>
      <c r="D4" s="276"/>
      <c r="E4" s="276"/>
      <c r="F4" s="276"/>
      <c r="G4" s="276"/>
      <c r="H4" s="276"/>
      <c r="I4" s="276"/>
      <c r="J4" s="276"/>
      <c r="K4" s="276"/>
      <c r="L4" s="277"/>
      <c r="M4" s="275"/>
      <c r="N4" s="277"/>
      <c r="O4" s="275"/>
      <c r="P4" s="311"/>
      <c r="Q4" s="275"/>
      <c r="R4" s="277"/>
      <c r="S4" s="275"/>
      <c r="T4" s="277"/>
      <c r="U4" s="275"/>
      <c r="V4" s="277"/>
      <c r="W4" s="275"/>
      <c r="X4" s="277"/>
      <c r="Y4" s="276"/>
      <c r="Z4" s="277"/>
      <c r="AA4" s="260"/>
      <c r="AB4" s="260"/>
      <c r="AC4" s="260"/>
      <c r="AD4" s="260"/>
      <c r="AE4" s="260"/>
      <c r="AF4" s="260"/>
      <c r="AG4" s="260"/>
      <c r="AH4" s="260"/>
      <c r="AI4" s="115"/>
      <c r="AJ4" s="115"/>
      <c r="AK4" s="115"/>
      <c r="AL4" s="115"/>
      <c r="AM4" s="115"/>
      <c r="AN4" s="115"/>
    </row>
    <row r="5" spans="1:40" ht="18" customHeight="1">
      <c r="A5" s="275"/>
      <c r="B5" s="276"/>
      <c r="C5" s="276"/>
      <c r="D5" s="276"/>
      <c r="E5" s="276"/>
      <c r="F5" s="276"/>
      <c r="G5" s="276"/>
      <c r="H5" s="276"/>
      <c r="I5" s="276"/>
      <c r="J5" s="276"/>
      <c r="K5" s="276"/>
      <c r="L5" s="277"/>
      <c r="M5" s="275"/>
      <c r="N5" s="277"/>
      <c r="O5" s="275"/>
      <c r="P5" s="311"/>
      <c r="Q5" s="275"/>
      <c r="R5" s="277"/>
      <c r="S5" s="275"/>
      <c r="T5" s="277"/>
      <c r="U5" s="275"/>
      <c r="V5" s="277"/>
      <c r="W5" s="275"/>
      <c r="X5" s="277"/>
      <c r="Y5" s="276"/>
      <c r="Z5" s="277"/>
      <c r="AA5" s="260"/>
      <c r="AB5" s="260"/>
      <c r="AC5" s="260"/>
      <c r="AD5" s="260"/>
      <c r="AE5" s="260"/>
      <c r="AF5" s="260"/>
      <c r="AG5" s="260"/>
      <c r="AH5" s="260"/>
      <c r="AI5" s="115"/>
      <c r="AJ5" s="115"/>
      <c r="AK5" s="115"/>
      <c r="AL5" s="115"/>
      <c r="AM5" s="115"/>
      <c r="AN5" s="115"/>
    </row>
    <row r="6" spans="1:40" ht="18" customHeight="1">
      <c r="A6" s="275"/>
      <c r="B6" s="276"/>
      <c r="C6" s="276"/>
      <c r="D6" s="276"/>
      <c r="E6" s="276"/>
      <c r="F6" s="276"/>
      <c r="G6" s="276"/>
      <c r="H6" s="276"/>
      <c r="I6" s="276"/>
      <c r="J6" s="276"/>
      <c r="K6" s="276"/>
      <c r="L6" s="277"/>
      <c r="M6" s="275"/>
      <c r="N6" s="277"/>
      <c r="O6" s="275"/>
      <c r="P6" s="311"/>
      <c r="Q6" s="275"/>
      <c r="R6" s="277"/>
      <c r="S6" s="275"/>
      <c r="T6" s="277"/>
      <c r="U6" s="275"/>
      <c r="V6" s="277"/>
      <c r="W6" s="275"/>
      <c r="X6" s="277"/>
      <c r="Y6" s="276"/>
      <c r="Z6" s="277"/>
      <c r="AA6" s="260"/>
      <c r="AB6" s="260"/>
      <c r="AC6" s="260"/>
      <c r="AD6" s="260"/>
      <c r="AE6" s="260"/>
      <c r="AF6" s="260"/>
      <c r="AG6" s="260"/>
      <c r="AH6" s="260"/>
      <c r="AI6" s="115"/>
      <c r="AJ6" s="115"/>
      <c r="AK6" s="115"/>
      <c r="AL6" s="115"/>
      <c r="AM6" s="115"/>
      <c r="AN6" s="115"/>
    </row>
    <row r="7" spans="1:40" ht="18" customHeight="1">
      <c r="A7" s="275"/>
      <c r="B7" s="276"/>
      <c r="C7" s="276"/>
      <c r="D7" s="276"/>
      <c r="E7" s="276"/>
      <c r="F7" s="276"/>
      <c r="G7" s="276"/>
      <c r="H7" s="276"/>
      <c r="I7" s="276"/>
      <c r="J7" s="276"/>
      <c r="K7" s="276"/>
      <c r="L7" s="277"/>
      <c r="M7" s="275"/>
      <c r="N7" s="277"/>
      <c r="O7" s="275"/>
      <c r="P7" s="311"/>
      <c r="Q7" s="275"/>
      <c r="R7" s="277"/>
      <c r="S7" s="275"/>
      <c r="T7" s="277"/>
      <c r="U7" s="275"/>
      <c r="V7" s="277"/>
      <c r="W7" s="275"/>
      <c r="X7" s="277"/>
      <c r="Y7" s="276"/>
      <c r="Z7" s="277"/>
      <c r="AA7" s="260"/>
      <c r="AB7" s="260"/>
      <c r="AC7" s="260"/>
      <c r="AD7" s="260"/>
      <c r="AE7" s="260"/>
      <c r="AF7" s="260"/>
      <c r="AG7" s="260"/>
      <c r="AH7" s="260"/>
      <c r="AI7" s="115"/>
      <c r="AJ7" s="115"/>
      <c r="AK7" s="115"/>
      <c r="AL7" s="115"/>
      <c r="AM7" s="115"/>
      <c r="AN7" s="115"/>
    </row>
    <row r="8" spans="1:40" ht="18" customHeight="1">
      <c r="A8" s="275"/>
      <c r="B8" s="276"/>
      <c r="C8" s="276"/>
      <c r="D8" s="276"/>
      <c r="E8" s="276"/>
      <c r="F8" s="276"/>
      <c r="G8" s="276"/>
      <c r="H8" s="276"/>
      <c r="I8" s="276"/>
      <c r="J8" s="276"/>
      <c r="K8" s="276"/>
      <c r="L8" s="277"/>
      <c r="M8" s="275"/>
      <c r="N8" s="277"/>
      <c r="O8" s="275"/>
      <c r="P8" s="311"/>
      <c r="Q8" s="275"/>
      <c r="R8" s="277"/>
      <c r="S8" s="275"/>
      <c r="T8" s="277"/>
      <c r="U8" s="275"/>
      <c r="V8" s="277"/>
      <c r="W8" s="275"/>
      <c r="X8" s="277"/>
      <c r="Y8" s="276"/>
      <c r="Z8" s="277"/>
      <c r="AA8" s="260"/>
      <c r="AB8" s="260"/>
      <c r="AC8" s="260"/>
      <c r="AD8" s="260"/>
      <c r="AE8" s="260"/>
      <c r="AF8" s="260"/>
      <c r="AG8" s="260"/>
      <c r="AH8" s="260"/>
      <c r="AI8" s="115"/>
      <c r="AJ8" s="115"/>
      <c r="AK8" s="115"/>
      <c r="AL8" s="115"/>
      <c r="AM8" s="115"/>
      <c r="AN8" s="115"/>
    </row>
    <row r="9" spans="1:40" ht="18" customHeight="1">
      <c r="A9" s="275"/>
      <c r="B9" s="276"/>
      <c r="C9" s="276"/>
      <c r="D9" s="276"/>
      <c r="E9" s="276"/>
      <c r="F9" s="276"/>
      <c r="G9" s="276"/>
      <c r="H9" s="276"/>
      <c r="I9" s="276"/>
      <c r="J9" s="276"/>
      <c r="K9" s="276"/>
      <c r="L9" s="277"/>
      <c r="M9" s="275"/>
      <c r="N9" s="277"/>
      <c r="O9" s="275"/>
      <c r="P9" s="311"/>
      <c r="Q9" s="275"/>
      <c r="R9" s="277"/>
      <c r="S9" s="275"/>
      <c r="T9" s="277"/>
      <c r="U9" s="275"/>
      <c r="V9" s="277"/>
      <c r="W9" s="275"/>
      <c r="X9" s="277"/>
      <c r="Y9" s="276"/>
      <c r="Z9" s="277"/>
      <c r="AA9" s="260"/>
      <c r="AB9" s="260"/>
      <c r="AC9" s="260"/>
      <c r="AD9" s="260"/>
      <c r="AE9" s="260"/>
      <c r="AF9" s="260"/>
      <c r="AG9" s="260"/>
      <c r="AH9" s="260"/>
      <c r="AI9" s="115"/>
      <c r="AJ9" s="115"/>
      <c r="AK9" s="115"/>
      <c r="AL9" s="115" t="s">
        <v>43</v>
      </c>
      <c r="AM9" s="115"/>
      <c r="AN9" s="115"/>
    </row>
    <row r="10" spans="1:40" ht="15" customHeight="1">
      <c r="A10" s="304"/>
      <c r="B10" s="280"/>
      <c r="C10" s="280"/>
      <c r="D10" s="280"/>
      <c r="E10" s="280"/>
      <c r="F10" s="280"/>
      <c r="G10" s="280"/>
      <c r="H10" s="280"/>
      <c r="I10" s="280"/>
      <c r="J10" s="280"/>
      <c r="K10" s="280"/>
      <c r="L10" s="281"/>
      <c r="M10" s="304"/>
      <c r="N10" s="281"/>
      <c r="O10" s="304"/>
      <c r="P10" s="312"/>
      <c r="Q10" s="304"/>
      <c r="R10" s="281"/>
      <c r="S10" s="304"/>
      <c r="T10" s="281"/>
      <c r="U10" s="304"/>
      <c r="V10" s="281"/>
      <c r="W10" s="304"/>
      <c r="X10" s="281"/>
      <c r="Y10" s="276"/>
      <c r="Z10" s="277"/>
      <c r="AA10" s="258"/>
      <c r="AB10" s="258"/>
      <c r="AC10" s="258"/>
      <c r="AD10" s="258"/>
      <c r="AE10" s="258"/>
      <c r="AF10" s="258"/>
      <c r="AG10" s="258"/>
      <c r="AH10" s="260"/>
      <c r="AI10" s="115"/>
      <c r="AJ10" s="115"/>
      <c r="AK10" s="115"/>
      <c r="AL10" s="115"/>
      <c r="AM10" s="115"/>
      <c r="AN10" s="115"/>
    </row>
    <row r="11" spans="1:40" ht="15" customHeight="1">
      <c r="A11" s="305" t="s">
        <v>123</v>
      </c>
      <c r="B11" s="273"/>
      <c r="C11" s="273"/>
      <c r="D11" s="273"/>
      <c r="E11" s="273"/>
      <c r="F11" s="273"/>
      <c r="G11" s="273"/>
      <c r="H11" s="273"/>
      <c r="I11" s="273"/>
      <c r="J11" s="273"/>
      <c r="K11" s="273"/>
      <c r="L11" s="274"/>
      <c r="M11" s="100"/>
      <c r="N11" s="101"/>
      <c r="O11" s="104"/>
      <c r="P11" s="116">
        <v>8</v>
      </c>
      <c r="Q11" s="104"/>
      <c r="R11" s="116">
        <v>3</v>
      </c>
      <c r="S11" s="104"/>
      <c r="T11" s="116">
        <v>4</v>
      </c>
      <c r="U11" s="104"/>
      <c r="V11" s="116">
        <v>3</v>
      </c>
      <c r="W11" s="104"/>
      <c r="X11" s="116">
        <v>4</v>
      </c>
      <c r="Y11" s="318">
        <v>5</v>
      </c>
      <c r="Z11" s="274"/>
      <c r="AA11" s="319">
        <v>1</v>
      </c>
      <c r="AB11" s="302">
        <v>0</v>
      </c>
      <c r="AC11" s="302">
        <v>4</v>
      </c>
      <c r="AD11" s="302">
        <f>M12+O12+Q12+S12+U12+W12</f>
        <v>20</v>
      </c>
      <c r="AE11" s="302">
        <f>N11+P11+R11+T11+V11+X11</f>
        <v>22</v>
      </c>
      <c r="AF11" s="302">
        <f>AD11-AE11</f>
        <v>-2</v>
      </c>
      <c r="AG11" s="301">
        <f>AA11*3+AB11*1</f>
        <v>3</v>
      </c>
      <c r="AH11" s="320">
        <v>5</v>
      </c>
      <c r="AI11" s="115"/>
      <c r="AJ11" s="115"/>
      <c r="AK11" s="115"/>
      <c r="AL11" s="115"/>
      <c r="AM11" s="115"/>
      <c r="AN11" s="115"/>
    </row>
    <row r="12" spans="1:40" ht="15" customHeight="1">
      <c r="A12" s="304"/>
      <c r="B12" s="280"/>
      <c r="C12" s="280"/>
      <c r="D12" s="280"/>
      <c r="E12" s="280"/>
      <c r="F12" s="280"/>
      <c r="G12" s="280"/>
      <c r="H12" s="280"/>
      <c r="I12" s="280"/>
      <c r="J12" s="280"/>
      <c r="K12" s="280"/>
      <c r="L12" s="281"/>
      <c r="M12" s="107"/>
      <c r="N12" s="108"/>
      <c r="O12" s="109">
        <v>4</v>
      </c>
      <c r="P12" s="117"/>
      <c r="Q12" s="109">
        <v>0</v>
      </c>
      <c r="R12" s="117"/>
      <c r="S12" s="109">
        <v>3</v>
      </c>
      <c r="T12" s="117"/>
      <c r="U12" s="109">
        <v>10</v>
      </c>
      <c r="V12" s="117"/>
      <c r="W12" s="109">
        <v>3</v>
      </c>
      <c r="X12" s="117"/>
      <c r="Y12" s="304"/>
      <c r="Z12" s="281"/>
      <c r="AA12" s="281"/>
      <c r="AB12" s="258"/>
      <c r="AC12" s="258"/>
      <c r="AD12" s="258"/>
      <c r="AE12" s="258"/>
      <c r="AF12" s="258"/>
      <c r="AG12" s="258"/>
      <c r="AH12" s="258"/>
      <c r="AI12" s="115"/>
      <c r="AJ12" s="115"/>
      <c r="AK12" s="115"/>
      <c r="AL12" s="115"/>
      <c r="AM12" s="115"/>
      <c r="AN12" s="115"/>
    </row>
    <row r="13" spans="1:40" ht="15" customHeight="1">
      <c r="A13" s="303" t="s">
        <v>13</v>
      </c>
      <c r="B13" s="273"/>
      <c r="C13" s="273"/>
      <c r="D13" s="273"/>
      <c r="E13" s="273"/>
      <c r="F13" s="273"/>
      <c r="G13" s="273"/>
      <c r="H13" s="273"/>
      <c r="I13" s="273"/>
      <c r="J13" s="273"/>
      <c r="K13" s="273"/>
      <c r="L13" s="274"/>
      <c r="M13" s="104"/>
      <c r="N13" s="116">
        <v>4</v>
      </c>
      <c r="O13" s="100"/>
      <c r="P13" s="101"/>
      <c r="Q13" s="112"/>
      <c r="R13" s="118">
        <v>6</v>
      </c>
      <c r="S13" s="119">
        <v>1</v>
      </c>
      <c r="T13" s="116">
        <v>2</v>
      </c>
      <c r="U13" s="112"/>
      <c r="V13" s="118">
        <v>2</v>
      </c>
      <c r="W13" s="104"/>
      <c r="X13" s="116">
        <v>0</v>
      </c>
      <c r="Y13" s="318">
        <v>5</v>
      </c>
      <c r="Z13" s="274"/>
      <c r="AA13" s="319">
        <v>3</v>
      </c>
      <c r="AB13" s="302">
        <v>1</v>
      </c>
      <c r="AC13" s="319">
        <v>1</v>
      </c>
      <c r="AD13" s="302">
        <f>M14+O14+Q14+S14+U14+W14</f>
        <v>16</v>
      </c>
      <c r="AE13" s="302">
        <f>N13+P13+R13+T13+V13+X13</f>
        <v>14</v>
      </c>
      <c r="AF13" s="302">
        <f>AD13-AE13</f>
        <v>2</v>
      </c>
      <c r="AG13" s="301">
        <f>AA13*3+AB13*1</f>
        <v>10</v>
      </c>
      <c r="AH13" s="302">
        <v>3</v>
      </c>
      <c r="AI13" s="115"/>
      <c r="AJ13" s="115"/>
      <c r="AK13" s="115"/>
      <c r="AL13" s="115"/>
      <c r="AM13" s="115"/>
      <c r="AN13" s="115"/>
    </row>
    <row r="14" spans="1:40" ht="15" customHeight="1">
      <c r="A14" s="304"/>
      <c r="B14" s="280"/>
      <c r="C14" s="280"/>
      <c r="D14" s="280"/>
      <c r="E14" s="280"/>
      <c r="F14" s="280"/>
      <c r="G14" s="280"/>
      <c r="H14" s="280"/>
      <c r="I14" s="280"/>
      <c r="J14" s="280"/>
      <c r="K14" s="280"/>
      <c r="L14" s="281"/>
      <c r="M14" s="109">
        <v>8</v>
      </c>
      <c r="N14" s="117"/>
      <c r="O14" s="107"/>
      <c r="P14" s="108"/>
      <c r="Q14" s="109">
        <v>1</v>
      </c>
      <c r="R14" s="117"/>
      <c r="S14" s="109">
        <v>2</v>
      </c>
      <c r="T14" s="120">
        <v>0</v>
      </c>
      <c r="U14" s="109">
        <v>3</v>
      </c>
      <c r="V14" s="117"/>
      <c r="W14" s="109">
        <v>2</v>
      </c>
      <c r="X14" s="117"/>
      <c r="Y14" s="304"/>
      <c r="Z14" s="281"/>
      <c r="AA14" s="281"/>
      <c r="AB14" s="258"/>
      <c r="AC14" s="281"/>
      <c r="AD14" s="258"/>
      <c r="AE14" s="258"/>
      <c r="AF14" s="258"/>
      <c r="AG14" s="258"/>
      <c r="AH14" s="258"/>
      <c r="AI14" s="115"/>
      <c r="AJ14" s="115"/>
      <c r="AK14" s="115"/>
      <c r="AL14" s="115"/>
      <c r="AM14" s="115"/>
      <c r="AN14" s="115"/>
    </row>
    <row r="15" spans="1:40" ht="15" customHeight="1">
      <c r="A15" s="305" t="s">
        <v>35</v>
      </c>
      <c r="B15" s="273"/>
      <c r="C15" s="273"/>
      <c r="D15" s="273"/>
      <c r="E15" s="273"/>
      <c r="F15" s="273"/>
      <c r="G15" s="273"/>
      <c r="H15" s="273"/>
      <c r="I15" s="273"/>
      <c r="J15" s="273"/>
      <c r="K15" s="273"/>
      <c r="L15" s="274"/>
      <c r="M15" s="112"/>
      <c r="N15" s="103">
        <v>0</v>
      </c>
      <c r="O15" s="112"/>
      <c r="P15" s="103">
        <v>1</v>
      </c>
      <c r="Q15" s="100"/>
      <c r="R15" s="121"/>
      <c r="S15" s="112"/>
      <c r="T15" s="118">
        <v>1</v>
      </c>
      <c r="U15" s="112"/>
      <c r="V15" s="118">
        <v>1</v>
      </c>
      <c r="W15" s="112"/>
      <c r="X15" s="118">
        <v>0</v>
      </c>
      <c r="Y15" s="318">
        <v>5</v>
      </c>
      <c r="Z15" s="274"/>
      <c r="AA15" s="319">
        <v>5</v>
      </c>
      <c r="AB15" s="302">
        <v>0</v>
      </c>
      <c r="AC15" s="302">
        <v>0</v>
      </c>
      <c r="AD15" s="302">
        <f>M16+O16+Q16+S16+U16+W16</f>
        <v>20</v>
      </c>
      <c r="AE15" s="302">
        <f>N15+P15+R15+T15+V15+X15</f>
        <v>3</v>
      </c>
      <c r="AF15" s="302">
        <f>AD15-AE15</f>
        <v>17</v>
      </c>
      <c r="AG15" s="301">
        <f>AA15*3+AB15*1</f>
        <v>15</v>
      </c>
      <c r="AH15" s="302">
        <v>1</v>
      </c>
      <c r="AI15" s="115"/>
      <c r="AJ15" s="115"/>
      <c r="AK15" s="115"/>
      <c r="AL15" s="115"/>
      <c r="AM15" s="115"/>
      <c r="AN15" s="115"/>
    </row>
    <row r="16" spans="1:40" ht="15" customHeight="1">
      <c r="A16" s="304"/>
      <c r="B16" s="280"/>
      <c r="C16" s="280"/>
      <c r="D16" s="280"/>
      <c r="E16" s="280"/>
      <c r="F16" s="280"/>
      <c r="G16" s="280"/>
      <c r="H16" s="280"/>
      <c r="I16" s="280"/>
      <c r="J16" s="280"/>
      <c r="K16" s="280"/>
      <c r="L16" s="281"/>
      <c r="M16" s="109">
        <v>3</v>
      </c>
      <c r="N16" s="111"/>
      <c r="O16" s="113">
        <v>6</v>
      </c>
      <c r="P16" s="111"/>
      <c r="Q16" s="122"/>
      <c r="R16" s="123"/>
      <c r="S16" s="109">
        <v>3</v>
      </c>
      <c r="T16" s="117"/>
      <c r="U16" s="109">
        <v>5</v>
      </c>
      <c r="V16" s="117"/>
      <c r="W16" s="109">
        <v>3</v>
      </c>
      <c r="X16" s="117"/>
      <c r="Y16" s="304"/>
      <c r="Z16" s="281"/>
      <c r="AA16" s="281"/>
      <c r="AB16" s="258"/>
      <c r="AC16" s="258"/>
      <c r="AD16" s="258"/>
      <c r="AE16" s="258"/>
      <c r="AF16" s="258"/>
      <c r="AG16" s="258"/>
      <c r="AH16" s="258"/>
      <c r="AI16" s="115"/>
      <c r="AJ16" s="115"/>
      <c r="AK16" s="115"/>
      <c r="AL16" s="115"/>
      <c r="AM16" s="115"/>
      <c r="AN16" s="115"/>
    </row>
    <row r="17" spans="1:40" ht="15" customHeight="1">
      <c r="A17" s="305" t="s">
        <v>122</v>
      </c>
      <c r="B17" s="273"/>
      <c r="C17" s="273"/>
      <c r="D17" s="273"/>
      <c r="E17" s="273"/>
      <c r="F17" s="273"/>
      <c r="G17" s="273"/>
      <c r="H17" s="273"/>
      <c r="I17" s="273"/>
      <c r="J17" s="273"/>
      <c r="K17" s="273"/>
      <c r="L17" s="274"/>
      <c r="M17" s="112"/>
      <c r="N17" s="103">
        <v>3</v>
      </c>
      <c r="O17" s="119">
        <v>0</v>
      </c>
      <c r="P17" s="116">
        <v>2</v>
      </c>
      <c r="Q17" s="112"/>
      <c r="R17" s="118">
        <v>3</v>
      </c>
      <c r="S17" s="100"/>
      <c r="T17" s="121"/>
      <c r="U17" s="112"/>
      <c r="V17" s="118">
        <v>0</v>
      </c>
      <c r="W17" s="112"/>
      <c r="X17" s="118">
        <v>1</v>
      </c>
      <c r="Y17" s="318">
        <v>5</v>
      </c>
      <c r="Z17" s="274"/>
      <c r="AA17" s="319">
        <v>3</v>
      </c>
      <c r="AB17" s="302">
        <v>1</v>
      </c>
      <c r="AC17" s="302">
        <v>1</v>
      </c>
      <c r="AD17" s="302">
        <f>M18+O18+Q18+S18+U18+W18</f>
        <v>13</v>
      </c>
      <c r="AE17" s="302">
        <f>N17+P17+R17+T17+V17+X17</f>
        <v>9</v>
      </c>
      <c r="AF17" s="302">
        <f>AD17-AE17</f>
        <v>4</v>
      </c>
      <c r="AG17" s="301">
        <f>AA17*3+AB17*1</f>
        <v>10</v>
      </c>
      <c r="AH17" s="302">
        <v>2</v>
      </c>
      <c r="AI17" s="115"/>
      <c r="AJ17" s="115"/>
      <c r="AK17" s="115"/>
      <c r="AL17" s="115"/>
      <c r="AM17" s="115"/>
      <c r="AN17" s="115"/>
    </row>
    <row r="18" spans="1:40" ht="15" customHeight="1">
      <c r="A18" s="304"/>
      <c r="B18" s="280"/>
      <c r="C18" s="280"/>
      <c r="D18" s="280"/>
      <c r="E18" s="280"/>
      <c r="F18" s="280"/>
      <c r="G18" s="280"/>
      <c r="H18" s="280"/>
      <c r="I18" s="280"/>
      <c r="J18" s="280"/>
      <c r="K18" s="280"/>
      <c r="L18" s="281"/>
      <c r="M18" s="109">
        <v>4</v>
      </c>
      <c r="N18" s="111"/>
      <c r="O18" s="109">
        <v>2</v>
      </c>
      <c r="P18" s="120">
        <v>1</v>
      </c>
      <c r="Q18" s="109">
        <v>1</v>
      </c>
      <c r="R18" s="117"/>
      <c r="S18" s="122"/>
      <c r="T18" s="123"/>
      <c r="U18" s="109">
        <v>4</v>
      </c>
      <c r="V18" s="117"/>
      <c r="W18" s="109">
        <v>2</v>
      </c>
      <c r="X18" s="117"/>
      <c r="Y18" s="304"/>
      <c r="Z18" s="281"/>
      <c r="AA18" s="281"/>
      <c r="AB18" s="258"/>
      <c r="AC18" s="258"/>
      <c r="AD18" s="258"/>
      <c r="AE18" s="258"/>
      <c r="AF18" s="258"/>
      <c r="AG18" s="258"/>
      <c r="AH18" s="258"/>
      <c r="AI18" s="115"/>
      <c r="AJ18" s="115"/>
      <c r="AK18" s="115" t="s">
        <v>43</v>
      </c>
      <c r="AL18" s="115"/>
      <c r="AM18" s="115"/>
      <c r="AN18" s="115"/>
    </row>
    <row r="19" spans="1:40" ht="15" customHeight="1">
      <c r="A19" s="306" t="s">
        <v>19</v>
      </c>
      <c r="B19" s="273"/>
      <c r="C19" s="273"/>
      <c r="D19" s="273"/>
      <c r="E19" s="273"/>
      <c r="F19" s="273"/>
      <c r="G19" s="273"/>
      <c r="H19" s="273"/>
      <c r="I19" s="273"/>
      <c r="J19" s="273"/>
      <c r="K19" s="273"/>
      <c r="L19" s="274"/>
      <c r="M19" s="112"/>
      <c r="N19" s="103">
        <v>10</v>
      </c>
      <c r="O19" s="112"/>
      <c r="P19" s="103">
        <v>3</v>
      </c>
      <c r="Q19" s="104"/>
      <c r="R19" s="116">
        <v>5</v>
      </c>
      <c r="S19" s="112"/>
      <c r="T19" s="103">
        <v>4</v>
      </c>
      <c r="U19" s="100"/>
      <c r="V19" s="121"/>
      <c r="W19" s="104"/>
      <c r="X19" s="116">
        <v>2</v>
      </c>
      <c r="Y19" s="318">
        <v>5</v>
      </c>
      <c r="Z19" s="274"/>
      <c r="AA19" s="319">
        <v>0</v>
      </c>
      <c r="AB19" s="302">
        <v>0</v>
      </c>
      <c r="AC19" s="302">
        <v>5</v>
      </c>
      <c r="AD19" s="302">
        <f>M20+O20+Q20+S20+U20+W20</f>
        <v>6</v>
      </c>
      <c r="AE19" s="302">
        <f>N19+P19+R19+T19+V19+X19</f>
        <v>24</v>
      </c>
      <c r="AF19" s="302">
        <f>AD19-AE19</f>
        <v>-18</v>
      </c>
      <c r="AG19" s="301">
        <f>AA19*3+AB19*1</f>
        <v>0</v>
      </c>
      <c r="AH19" s="320">
        <v>6</v>
      </c>
      <c r="AI19" s="115"/>
      <c r="AJ19" s="115"/>
      <c r="AK19" s="115" t="s">
        <v>43</v>
      </c>
      <c r="AL19" s="115"/>
      <c r="AM19" s="115"/>
      <c r="AN19" s="115"/>
    </row>
    <row r="20" spans="1:40" ht="15" customHeight="1">
      <c r="A20" s="304"/>
      <c r="B20" s="280"/>
      <c r="C20" s="280"/>
      <c r="D20" s="280"/>
      <c r="E20" s="280"/>
      <c r="F20" s="280"/>
      <c r="G20" s="280"/>
      <c r="H20" s="280"/>
      <c r="I20" s="280"/>
      <c r="J20" s="280"/>
      <c r="K20" s="280"/>
      <c r="L20" s="281"/>
      <c r="M20" s="109">
        <v>3</v>
      </c>
      <c r="N20" s="111"/>
      <c r="O20" s="109">
        <v>2</v>
      </c>
      <c r="P20" s="111"/>
      <c r="Q20" s="109">
        <v>1</v>
      </c>
      <c r="R20" s="117"/>
      <c r="S20" s="109">
        <v>0</v>
      </c>
      <c r="T20" s="111"/>
      <c r="U20" s="122"/>
      <c r="V20" s="123"/>
      <c r="W20" s="109">
        <v>0</v>
      </c>
      <c r="X20" s="117"/>
      <c r="Y20" s="304"/>
      <c r="Z20" s="281"/>
      <c r="AA20" s="281"/>
      <c r="AB20" s="258"/>
      <c r="AC20" s="258"/>
      <c r="AD20" s="258"/>
      <c r="AE20" s="258"/>
      <c r="AF20" s="258"/>
      <c r="AG20" s="258"/>
      <c r="AH20" s="258"/>
      <c r="AI20" s="115"/>
      <c r="AJ20" s="115"/>
      <c r="AK20" s="115"/>
      <c r="AL20" s="115"/>
      <c r="AM20" s="115"/>
      <c r="AN20" s="115"/>
    </row>
    <row r="21" spans="1:40" ht="18" customHeight="1">
      <c r="A21" s="303" t="s">
        <v>67</v>
      </c>
      <c r="B21" s="273"/>
      <c r="C21" s="273"/>
      <c r="D21" s="273"/>
      <c r="E21" s="273"/>
      <c r="F21" s="273"/>
      <c r="G21" s="273"/>
      <c r="H21" s="273"/>
      <c r="I21" s="273"/>
      <c r="J21" s="273"/>
      <c r="K21" s="273"/>
      <c r="L21" s="274"/>
      <c r="M21" s="112"/>
      <c r="N21" s="103">
        <v>3</v>
      </c>
      <c r="O21" s="104"/>
      <c r="P21" s="116">
        <v>2</v>
      </c>
      <c r="Q21" s="112"/>
      <c r="R21" s="118">
        <v>3</v>
      </c>
      <c r="S21" s="112"/>
      <c r="T21" s="118">
        <v>2</v>
      </c>
      <c r="U21" s="112"/>
      <c r="V21" s="124">
        <v>0</v>
      </c>
      <c r="W21" s="100"/>
      <c r="X21" s="121"/>
      <c r="Y21" s="318">
        <v>5</v>
      </c>
      <c r="Z21" s="274"/>
      <c r="AA21" s="319">
        <v>2</v>
      </c>
      <c r="AB21" s="302">
        <v>0</v>
      </c>
      <c r="AC21" s="302">
        <v>3</v>
      </c>
      <c r="AD21" s="302">
        <f>M22+O22+Q22+S22+U22+W22</f>
        <v>7</v>
      </c>
      <c r="AE21" s="302">
        <f>N21+P21+R21+T21+V21+X21</f>
        <v>10</v>
      </c>
      <c r="AF21" s="302">
        <f>AD21-AE21</f>
        <v>-3</v>
      </c>
      <c r="AG21" s="301">
        <f>AA21*3+AB21*1</f>
        <v>6</v>
      </c>
      <c r="AH21" s="302">
        <v>4</v>
      </c>
      <c r="AI21" s="115"/>
      <c r="AJ21" s="115"/>
      <c r="AK21" s="115"/>
      <c r="AL21" s="115"/>
      <c r="AM21" s="115"/>
      <c r="AN21" s="115"/>
    </row>
    <row r="22" spans="1:40" ht="18" customHeight="1">
      <c r="A22" s="304"/>
      <c r="B22" s="280"/>
      <c r="C22" s="280"/>
      <c r="D22" s="280"/>
      <c r="E22" s="280"/>
      <c r="F22" s="280"/>
      <c r="G22" s="280"/>
      <c r="H22" s="280"/>
      <c r="I22" s="280"/>
      <c r="J22" s="280"/>
      <c r="K22" s="280"/>
      <c r="L22" s="281"/>
      <c r="M22" s="109">
        <v>4</v>
      </c>
      <c r="N22" s="111"/>
      <c r="O22" s="109">
        <v>0</v>
      </c>
      <c r="P22" s="117"/>
      <c r="Q22" s="109">
        <v>0</v>
      </c>
      <c r="R22" s="117"/>
      <c r="S22" s="109">
        <v>1</v>
      </c>
      <c r="T22" s="117"/>
      <c r="U22" s="109">
        <v>2</v>
      </c>
      <c r="V22" s="125"/>
      <c r="W22" s="107"/>
      <c r="X22" s="126"/>
      <c r="Y22" s="304"/>
      <c r="Z22" s="281"/>
      <c r="AA22" s="281"/>
      <c r="AB22" s="258"/>
      <c r="AC22" s="258"/>
      <c r="AD22" s="258"/>
      <c r="AE22" s="258"/>
      <c r="AF22" s="258"/>
      <c r="AG22" s="258"/>
      <c r="AH22" s="258"/>
      <c r="AI22" s="115"/>
      <c r="AJ22" s="115"/>
      <c r="AK22" s="115"/>
      <c r="AL22" s="115"/>
      <c r="AM22" s="115"/>
      <c r="AN22" s="115"/>
    </row>
    <row r="23" spans="1:40" ht="18" customHeight="1">
      <c r="A23" s="127" t="s">
        <v>43</v>
      </c>
      <c r="B23" s="88"/>
      <c r="C23" s="88"/>
      <c r="D23" s="88"/>
      <c r="E23" s="88"/>
      <c r="F23" s="88"/>
      <c r="G23" s="88"/>
      <c r="H23" s="88"/>
      <c r="I23" s="88"/>
      <c r="J23" s="88"/>
      <c r="K23" s="88"/>
      <c r="L23" s="88"/>
      <c r="M23" s="88"/>
      <c r="N23" s="88"/>
      <c r="O23" s="88"/>
      <c r="P23" s="88"/>
      <c r="Q23" s="88"/>
      <c r="R23" s="88"/>
      <c r="S23" s="88"/>
      <c r="T23" s="88"/>
      <c r="U23" s="88"/>
      <c r="V23" s="88"/>
      <c r="W23" s="88"/>
      <c r="X23" s="88"/>
      <c r="Y23" s="115"/>
      <c r="Z23" s="115"/>
      <c r="AA23" s="115"/>
      <c r="AB23" s="115"/>
      <c r="AC23" s="115"/>
      <c r="AD23" s="317"/>
      <c r="AE23" s="115"/>
      <c r="AF23" s="115"/>
      <c r="AG23" s="115"/>
      <c r="AH23" s="115"/>
      <c r="AI23" s="115"/>
      <c r="AJ23" s="115" t="s">
        <v>43</v>
      </c>
      <c r="AK23" s="115"/>
      <c r="AL23" s="115"/>
      <c r="AM23" s="115"/>
      <c r="AN23" s="115"/>
    </row>
    <row r="24" spans="1:40" ht="18" customHeight="1">
      <c r="A24" s="114"/>
      <c r="B24" s="88"/>
      <c r="C24" s="88"/>
      <c r="D24" s="88"/>
      <c r="E24" s="88"/>
      <c r="F24" s="88"/>
      <c r="G24" s="88"/>
      <c r="H24" s="88"/>
      <c r="I24" s="88"/>
      <c r="J24" s="88"/>
      <c r="K24" s="88"/>
      <c r="L24" s="88"/>
      <c r="M24" s="88"/>
      <c r="N24" s="88"/>
      <c r="O24" s="88"/>
      <c r="P24" s="88"/>
      <c r="Q24" s="88"/>
      <c r="R24" s="88"/>
      <c r="S24" s="88"/>
      <c r="T24" s="88"/>
      <c r="U24" s="88"/>
      <c r="V24" s="88"/>
      <c r="W24" s="88"/>
      <c r="X24" s="88"/>
      <c r="Y24" s="115"/>
      <c r="Z24" s="115"/>
      <c r="AA24" s="115"/>
      <c r="AB24" s="115"/>
      <c r="AC24" s="115"/>
      <c r="AD24" s="276"/>
      <c r="AE24" s="115"/>
      <c r="AF24" s="115"/>
      <c r="AG24" s="115"/>
      <c r="AH24" s="115"/>
      <c r="AI24" s="115"/>
      <c r="AJ24" s="115"/>
      <c r="AK24" s="115"/>
      <c r="AL24" s="115"/>
      <c r="AM24" s="115"/>
      <c r="AN24" s="115"/>
    </row>
    <row r="25" spans="1:40" ht="18" customHeight="1">
      <c r="A25" s="114"/>
      <c r="B25" s="88"/>
      <c r="C25" s="88"/>
      <c r="D25" s="88"/>
      <c r="E25" s="88"/>
      <c r="F25" s="88"/>
      <c r="G25" s="88"/>
      <c r="H25" s="88"/>
      <c r="I25" s="88"/>
      <c r="J25" s="88"/>
      <c r="K25" s="88"/>
      <c r="L25" s="88"/>
      <c r="M25" s="88"/>
      <c r="N25" s="88"/>
      <c r="O25" s="88"/>
      <c r="P25" s="88"/>
      <c r="Q25" s="88"/>
      <c r="R25" s="88"/>
      <c r="S25" s="88"/>
      <c r="T25" s="88"/>
      <c r="U25" s="88"/>
      <c r="V25" s="88"/>
      <c r="W25" s="88"/>
      <c r="X25" s="88"/>
      <c r="Y25" s="115"/>
      <c r="Z25" s="115"/>
      <c r="AA25" s="115"/>
      <c r="AB25" s="115"/>
      <c r="AC25" s="115"/>
      <c r="AD25" s="115"/>
      <c r="AE25" s="115"/>
      <c r="AF25" s="115"/>
      <c r="AG25" s="115"/>
      <c r="AH25" s="115"/>
      <c r="AI25" s="115"/>
      <c r="AJ25" s="115"/>
      <c r="AK25" s="115"/>
      <c r="AL25" s="115"/>
      <c r="AM25" s="115"/>
      <c r="AN25" s="115"/>
    </row>
    <row r="26" spans="1:40" ht="18" customHeight="1">
      <c r="A26" s="114"/>
      <c r="B26" s="88"/>
      <c r="C26" s="88"/>
      <c r="D26" s="88"/>
      <c r="E26" s="88"/>
      <c r="F26" s="88"/>
      <c r="G26" s="88"/>
      <c r="H26" s="88"/>
      <c r="I26" s="88"/>
      <c r="J26" s="88"/>
      <c r="K26" s="88"/>
      <c r="L26" s="88"/>
      <c r="M26" s="88"/>
      <c r="N26" s="88"/>
      <c r="O26" s="88"/>
      <c r="P26" s="88"/>
      <c r="Q26" s="88"/>
      <c r="R26" s="88"/>
      <c r="S26" s="88"/>
      <c r="T26" s="88"/>
      <c r="U26" s="88"/>
      <c r="V26" s="88"/>
      <c r="W26" s="88"/>
      <c r="X26" s="88"/>
      <c r="Y26" s="115"/>
      <c r="Z26" s="115"/>
      <c r="AA26" s="115"/>
      <c r="AB26" s="115"/>
      <c r="AC26" s="115"/>
      <c r="AD26" s="115"/>
      <c r="AE26" s="115"/>
      <c r="AF26" s="115"/>
      <c r="AG26" s="115"/>
      <c r="AH26" s="115"/>
      <c r="AI26" s="115"/>
      <c r="AJ26" s="115"/>
      <c r="AK26" s="115"/>
      <c r="AL26" s="115"/>
      <c r="AM26" s="115"/>
      <c r="AN26" s="115"/>
    </row>
    <row r="27" spans="1:40" ht="18" customHeight="1">
      <c r="A27" s="114"/>
      <c r="B27" s="88"/>
      <c r="C27" s="88"/>
      <c r="D27" s="88"/>
      <c r="E27" s="88"/>
      <c r="F27" s="88"/>
      <c r="G27" s="88"/>
      <c r="H27" s="88"/>
      <c r="I27" s="88"/>
      <c r="J27" s="88"/>
      <c r="K27" s="88"/>
      <c r="L27" s="88"/>
      <c r="M27" s="88"/>
      <c r="N27" s="88"/>
      <c r="O27" s="88"/>
      <c r="P27" s="88"/>
      <c r="Q27" s="88"/>
      <c r="R27" s="88"/>
      <c r="S27" s="88"/>
      <c r="T27" s="88"/>
      <c r="U27" s="88"/>
      <c r="V27" s="88"/>
      <c r="W27" s="88"/>
      <c r="X27" s="88"/>
      <c r="Y27" s="115"/>
      <c r="Z27" s="115"/>
      <c r="AA27" s="115"/>
      <c r="AB27" s="115"/>
      <c r="AC27" s="115"/>
      <c r="AD27" s="115"/>
      <c r="AE27" s="115"/>
      <c r="AF27" s="115"/>
      <c r="AG27" s="115"/>
      <c r="AH27" s="115"/>
      <c r="AI27" s="115"/>
      <c r="AJ27" s="115"/>
      <c r="AK27" s="115"/>
      <c r="AL27" s="115"/>
      <c r="AM27" s="115"/>
      <c r="AN27" s="115"/>
    </row>
    <row r="28" spans="1:40" ht="15" customHeight="1">
      <c r="A28" s="114"/>
      <c r="B28" s="88"/>
      <c r="C28" s="88"/>
      <c r="D28" s="88"/>
      <c r="E28" s="88"/>
      <c r="F28" s="88"/>
      <c r="G28" s="88"/>
      <c r="H28" s="88"/>
      <c r="I28" s="88"/>
      <c r="J28" s="88"/>
      <c r="K28" s="88"/>
      <c r="L28" s="88"/>
      <c r="M28" s="88"/>
      <c r="N28" s="88"/>
      <c r="O28" s="88"/>
      <c r="P28" s="88"/>
      <c r="Q28" s="88"/>
      <c r="R28" s="88"/>
      <c r="S28" s="88"/>
      <c r="T28" s="88"/>
      <c r="U28" s="88"/>
      <c r="V28" s="88"/>
      <c r="W28" s="88"/>
      <c r="X28" s="88"/>
      <c r="Y28" s="115"/>
      <c r="Z28" s="115"/>
      <c r="AA28" s="115"/>
      <c r="AB28" s="115"/>
      <c r="AC28" s="115"/>
      <c r="AD28" s="115"/>
      <c r="AE28" s="115"/>
      <c r="AF28" s="115"/>
      <c r="AG28" s="115"/>
      <c r="AH28" s="115"/>
      <c r="AI28" s="115"/>
      <c r="AJ28" s="115"/>
      <c r="AK28" s="115"/>
      <c r="AL28" s="115"/>
      <c r="AM28" s="115"/>
      <c r="AN28" s="115"/>
    </row>
    <row r="29" spans="1:40" ht="15" customHeight="1">
      <c r="A29" s="114"/>
      <c r="B29" s="88"/>
      <c r="C29" s="88"/>
      <c r="D29" s="88"/>
      <c r="E29" s="88"/>
      <c r="F29" s="88"/>
      <c r="G29" s="88"/>
      <c r="H29" s="88"/>
      <c r="I29" s="88"/>
      <c r="J29" s="88"/>
      <c r="K29" s="88"/>
      <c r="L29" s="88"/>
      <c r="M29" s="88"/>
      <c r="N29" s="88"/>
      <c r="O29" s="88"/>
      <c r="P29" s="88"/>
      <c r="Q29" s="88"/>
      <c r="R29" s="88"/>
      <c r="S29" s="88"/>
      <c r="T29" s="88"/>
      <c r="U29" s="88"/>
      <c r="V29" s="88"/>
      <c r="W29" s="88"/>
      <c r="X29" s="88"/>
      <c r="Y29" s="115"/>
      <c r="Z29" s="115"/>
      <c r="AA29" s="115"/>
      <c r="AB29" s="115"/>
      <c r="AC29" s="115"/>
      <c r="AD29" s="115"/>
      <c r="AE29" s="115"/>
      <c r="AF29" s="115"/>
      <c r="AG29" s="115"/>
      <c r="AH29" s="115"/>
      <c r="AI29" s="115"/>
      <c r="AJ29" s="115"/>
      <c r="AK29" s="115"/>
      <c r="AL29" s="115"/>
      <c r="AM29" s="115"/>
      <c r="AN29" s="115"/>
    </row>
    <row r="30" spans="1:40" ht="15" customHeight="1">
      <c r="A30" s="114"/>
      <c r="B30" s="88"/>
      <c r="C30" s="88"/>
      <c r="D30" s="88"/>
      <c r="E30" s="88"/>
      <c r="F30" s="88"/>
      <c r="G30" s="88"/>
      <c r="H30" s="88"/>
      <c r="I30" s="88"/>
      <c r="J30" s="88"/>
      <c r="K30" s="88"/>
      <c r="L30" s="88"/>
      <c r="M30" s="88"/>
      <c r="N30" s="88"/>
      <c r="O30" s="88"/>
      <c r="P30" s="88"/>
      <c r="Q30" s="88"/>
      <c r="R30" s="88"/>
      <c r="S30" s="88"/>
      <c r="T30" s="88"/>
      <c r="U30" s="88"/>
      <c r="V30" s="88"/>
      <c r="W30" s="88"/>
      <c r="X30" s="88"/>
      <c r="Y30" s="115"/>
      <c r="Z30" s="115"/>
      <c r="AA30" s="115"/>
      <c r="AB30" s="115"/>
      <c r="AC30" s="115"/>
      <c r="AD30" s="115"/>
      <c r="AE30" s="115"/>
      <c r="AF30" s="115"/>
      <c r="AG30" s="115"/>
      <c r="AH30" s="115"/>
      <c r="AI30" s="115"/>
      <c r="AJ30" s="115"/>
      <c r="AK30" s="115"/>
      <c r="AL30" s="115"/>
      <c r="AM30" s="115"/>
      <c r="AN30" s="115"/>
    </row>
    <row r="31" spans="1:40" ht="15" customHeight="1">
      <c r="A31" s="114"/>
      <c r="B31" s="88"/>
      <c r="C31" s="88"/>
      <c r="D31" s="88"/>
      <c r="E31" s="88"/>
      <c r="F31" s="88"/>
      <c r="G31" s="88"/>
      <c r="H31" s="88"/>
      <c r="I31" s="88"/>
      <c r="J31" s="88"/>
      <c r="K31" s="88"/>
      <c r="L31" s="88"/>
      <c r="M31" s="88"/>
      <c r="N31" s="88"/>
      <c r="O31" s="88"/>
      <c r="P31" s="88"/>
      <c r="Q31" s="88"/>
      <c r="R31" s="88"/>
      <c r="S31" s="88"/>
      <c r="T31" s="88"/>
      <c r="U31" s="88"/>
      <c r="V31" s="88"/>
      <c r="W31" s="88"/>
      <c r="X31" s="88"/>
      <c r="Y31" s="115"/>
      <c r="Z31" s="115"/>
      <c r="AA31" s="115"/>
      <c r="AB31" s="115"/>
      <c r="AC31" s="115"/>
      <c r="AD31" s="115"/>
      <c r="AE31" s="115"/>
      <c r="AF31" s="115"/>
      <c r="AG31" s="115"/>
      <c r="AH31" s="115"/>
      <c r="AI31" s="115"/>
      <c r="AJ31" s="115"/>
      <c r="AK31" s="115"/>
      <c r="AL31" s="115"/>
      <c r="AM31" s="115"/>
      <c r="AN31" s="115"/>
    </row>
    <row r="32" spans="1:40" ht="15" customHeight="1">
      <c r="A32" s="114"/>
      <c r="B32" s="88"/>
      <c r="C32" s="88"/>
      <c r="D32" s="88"/>
      <c r="E32" s="88"/>
      <c r="F32" s="88"/>
      <c r="G32" s="88"/>
      <c r="H32" s="88"/>
      <c r="I32" s="88"/>
      <c r="J32" s="88"/>
      <c r="K32" s="88"/>
      <c r="L32" s="88"/>
      <c r="M32" s="88"/>
      <c r="N32" s="88"/>
      <c r="O32" s="88"/>
      <c r="P32" s="88"/>
      <c r="Q32" s="88"/>
      <c r="R32" s="88"/>
      <c r="S32" s="88"/>
      <c r="T32" s="88"/>
      <c r="U32" s="88"/>
      <c r="V32" s="88"/>
      <c r="W32" s="88"/>
      <c r="X32" s="88"/>
      <c r="Y32" s="115"/>
      <c r="Z32" s="115"/>
      <c r="AA32" s="115"/>
      <c r="AB32" s="115"/>
      <c r="AC32" s="115"/>
      <c r="AD32" s="115"/>
      <c r="AE32" s="115"/>
      <c r="AF32" s="115"/>
      <c r="AG32" s="115"/>
      <c r="AH32" s="115"/>
      <c r="AI32" s="115"/>
      <c r="AJ32" s="115"/>
      <c r="AK32" s="115"/>
      <c r="AL32" s="115"/>
      <c r="AM32" s="115"/>
      <c r="AN32" s="115"/>
    </row>
    <row r="33" spans="1:40" ht="15" customHeight="1">
      <c r="A33" s="114"/>
      <c r="B33" s="88"/>
      <c r="C33" s="88"/>
      <c r="D33" s="88"/>
      <c r="E33" s="88"/>
      <c r="F33" s="88"/>
      <c r="G33" s="88"/>
      <c r="H33" s="88"/>
      <c r="I33" s="88"/>
      <c r="J33" s="88"/>
      <c r="K33" s="88"/>
      <c r="L33" s="88"/>
      <c r="M33" s="88"/>
      <c r="N33" s="88"/>
      <c r="O33" s="88"/>
      <c r="P33" s="88"/>
      <c r="Q33" s="88"/>
      <c r="R33" s="88"/>
      <c r="S33" s="88"/>
      <c r="T33" s="88"/>
      <c r="U33" s="88"/>
      <c r="V33" s="88"/>
      <c r="W33" s="88"/>
      <c r="X33" s="88"/>
      <c r="Y33" s="115"/>
      <c r="Z33" s="115"/>
      <c r="AA33" s="115"/>
      <c r="AB33" s="115"/>
      <c r="AC33" s="115"/>
      <c r="AD33" s="115"/>
      <c r="AE33" s="115"/>
      <c r="AF33" s="115"/>
      <c r="AG33" s="115"/>
      <c r="AH33" s="115"/>
      <c r="AI33" s="115"/>
      <c r="AJ33" s="115"/>
      <c r="AK33" s="115"/>
      <c r="AL33" s="115"/>
      <c r="AM33" s="115"/>
      <c r="AN33" s="115"/>
    </row>
    <row r="34" spans="1:40" ht="15" customHeight="1">
      <c r="A34" s="114"/>
      <c r="B34" s="88"/>
      <c r="C34" s="88"/>
      <c r="D34" s="88"/>
      <c r="E34" s="88"/>
      <c r="F34" s="88"/>
      <c r="G34" s="88"/>
      <c r="H34" s="88"/>
      <c r="I34" s="88"/>
      <c r="J34" s="88"/>
      <c r="K34" s="88"/>
      <c r="L34" s="88"/>
      <c r="M34" s="88"/>
      <c r="N34" s="88"/>
      <c r="O34" s="88"/>
      <c r="P34" s="88"/>
      <c r="Q34" s="88"/>
      <c r="R34" s="88"/>
      <c r="S34" s="88"/>
      <c r="T34" s="88"/>
      <c r="U34" s="88"/>
      <c r="V34" s="88"/>
      <c r="W34" s="88"/>
      <c r="X34" s="88"/>
      <c r="Y34" s="115"/>
      <c r="Z34" s="115"/>
      <c r="AA34" s="115"/>
      <c r="AB34" s="115"/>
      <c r="AC34" s="115"/>
      <c r="AD34" s="115"/>
      <c r="AE34" s="115"/>
      <c r="AF34" s="115"/>
      <c r="AG34" s="115"/>
      <c r="AH34" s="115"/>
      <c r="AI34" s="115"/>
      <c r="AJ34" s="115"/>
      <c r="AK34" s="115"/>
      <c r="AL34" s="115"/>
      <c r="AM34" s="115"/>
      <c r="AN34" s="115"/>
    </row>
    <row r="35" spans="1:40" ht="15" customHeight="1">
      <c r="A35" s="114"/>
      <c r="B35" s="88"/>
      <c r="C35" s="88"/>
      <c r="D35" s="88"/>
      <c r="E35" s="88"/>
      <c r="F35" s="88"/>
      <c r="G35" s="88"/>
      <c r="H35" s="88"/>
      <c r="I35" s="88"/>
      <c r="J35" s="88"/>
      <c r="K35" s="88"/>
      <c r="L35" s="88"/>
      <c r="M35" s="88"/>
      <c r="N35" s="88"/>
      <c r="O35" s="88"/>
      <c r="P35" s="88"/>
      <c r="Q35" s="88"/>
      <c r="R35" s="88"/>
      <c r="S35" s="88"/>
      <c r="T35" s="88"/>
      <c r="U35" s="88"/>
      <c r="V35" s="88"/>
      <c r="W35" s="88"/>
      <c r="X35" s="88"/>
      <c r="Y35" s="115"/>
      <c r="Z35" s="115"/>
      <c r="AA35" s="115"/>
      <c r="AB35" s="115"/>
      <c r="AC35" s="115"/>
      <c r="AD35" s="115"/>
      <c r="AE35" s="115"/>
      <c r="AF35" s="115"/>
      <c r="AG35" s="115"/>
      <c r="AH35" s="115"/>
      <c r="AI35" s="115"/>
      <c r="AJ35" s="115"/>
      <c r="AK35" s="115"/>
      <c r="AL35" s="115"/>
      <c r="AM35" s="115"/>
      <c r="AN35" s="115"/>
    </row>
    <row r="36" spans="1:40" ht="15.75" customHeight="1">
      <c r="A36" s="114"/>
      <c r="B36" s="88"/>
      <c r="C36" s="88"/>
      <c r="D36" s="88"/>
      <c r="E36" s="88"/>
      <c r="F36" s="88"/>
      <c r="G36" s="88"/>
      <c r="H36" s="88"/>
      <c r="I36" s="88"/>
      <c r="J36" s="88"/>
      <c r="K36" s="88"/>
      <c r="L36" s="88"/>
      <c r="M36" s="88"/>
      <c r="N36" s="88"/>
      <c r="O36" s="88"/>
      <c r="P36" s="88"/>
      <c r="Q36" s="88"/>
      <c r="R36" s="88"/>
      <c r="S36" s="88"/>
      <c r="T36" s="88"/>
      <c r="U36" s="88"/>
      <c r="V36" s="88"/>
      <c r="W36" s="88"/>
      <c r="X36" s="88"/>
      <c r="Y36" s="115"/>
      <c r="Z36" s="115"/>
      <c r="AA36" s="115"/>
      <c r="AB36" s="115"/>
      <c r="AC36" s="115"/>
      <c r="AD36" s="115"/>
      <c r="AE36" s="115"/>
      <c r="AF36" s="115"/>
      <c r="AG36" s="115"/>
      <c r="AH36" s="115"/>
      <c r="AI36" s="115"/>
      <c r="AJ36" s="115"/>
      <c r="AK36" s="115"/>
      <c r="AL36" s="115"/>
      <c r="AM36" s="115"/>
      <c r="AN36" s="115"/>
    </row>
    <row r="37" spans="1:40" ht="15.75" customHeight="1">
      <c r="A37" s="114"/>
      <c r="B37" s="88"/>
      <c r="C37" s="88"/>
      <c r="D37" s="88"/>
      <c r="E37" s="88"/>
      <c r="F37" s="88"/>
      <c r="G37" s="88"/>
      <c r="H37" s="88"/>
      <c r="I37" s="88"/>
      <c r="J37" s="88"/>
      <c r="K37" s="88"/>
      <c r="L37" s="88"/>
      <c r="M37" s="88"/>
      <c r="N37" s="88"/>
      <c r="O37" s="88"/>
      <c r="P37" s="88"/>
      <c r="Q37" s="88"/>
      <c r="R37" s="88"/>
      <c r="S37" s="88"/>
      <c r="T37" s="88"/>
      <c r="U37" s="88"/>
      <c r="V37" s="88"/>
      <c r="W37" s="88"/>
      <c r="X37" s="88"/>
      <c r="Y37" s="115"/>
      <c r="Z37" s="115"/>
      <c r="AA37" s="115"/>
      <c r="AB37" s="115"/>
      <c r="AC37" s="115"/>
      <c r="AD37" s="115"/>
      <c r="AE37" s="115"/>
      <c r="AF37" s="115"/>
      <c r="AG37" s="115"/>
      <c r="AH37" s="115"/>
      <c r="AI37" s="115"/>
      <c r="AJ37" s="115"/>
      <c r="AK37" s="115"/>
      <c r="AL37" s="115"/>
      <c r="AM37" s="115"/>
      <c r="AN37" s="115"/>
    </row>
    <row r="38" spans="1:40" ht="15.75" customHeight="1">
      <c r="A38" s="114"/>
      <c r="B38" s="88"/>
      <c r="C38" s="88"/>
      <c r="D38" s="88"/>
      <c r="E38" s="88"/>
      <c r="F38" s="88"/>
      <c r="G38" s="88"/>
      <c r="H38" s="88"/>
      <c r="I38" s="88"/>
      <c r="J38" s="88"/>
      <c r="K38" s="88"/>
      <c r="L38" s="88"/>
      <c r="M38" s="88"/>
      <c r="N38" s="88"/>
      <c r="O38" s="88"/>
      <c r="P38" s="88"/>
      <c r="Q38" s="88"/>
      <c r="R38" s="88"/>
      <c r="S38" s="88"/>
      <c r="T38" s="88"/>
      <c r="U38" s="88"/>
      <c r="V38" s="88"/>
      <c r="W38" s="88"/>
      <c r="X38" s="88"/>
      <c r="Y38" s="115"/>
      <c r="Z38" s="115"/>
      <c r="AA38" s="115"/>
      <c r="AB38" s="115"/>
      <c r="AC38" s="115"/>
      <c r="AD38" s="115"/>
      <c r="AE38" s="115"/>
      <c r="AF38" s="115"/>
      <c r="AG38" s="115"/>
      <c r="AH38" s="115"/>
      <c r="AI38" s="115"/>
      <c r="AJ38" s="115"/>
      <c r="AK38" s="115"/>
      <c r="AL38" s="115"/>
      <c r="AM38" s="115"/>
      <c r="AN38" s="115"/>
    </row>
    <row r="39" spans="1:40" ht="15.75" customHeight="1">
      <c r="A39" s="114"/>
      <c r="B39" s="88"/>
      <c r="C39" s="88"/>
      <c r="D39" s="88"/>
      <c r="E39" s="88"/>
      <c r="F39" s="88"/>
      <c r="G39" s="88"/>
      <c r="H39" s="88"/>
      <c r="I39" s="88"/>
      <c r="J39" s="88"/>
      <c r="K39" s="88"/>
      <c r="L39" s="88"/>
      <c r="M39" s="88"/>
      <c r="N39" s="88"/>
      <c r="O39" s="88"/>
      <c r="P39" s="88"/>
      <c r="Q39" s="88"/>
      <c r="R39" s="88"/>
      <c r="S39" s="88"/>
      <c r="T39" s="88"/>
      <c r="U39" s="88"/>
      <c r="V39" s="88"/>
      <c r="W39" s="88"/>
      <c r="X39" s="88"/>
      <c r="Y39" s="115"/>
      <c r="Z39" s="115"/>
      <c r="AA39" s="115"/>
      <c r="AB39" s="115"/>
      <c r="AC39" s="115"/>
      <c r="AD39" s="115"/>
      <c r="AE39" s="115"/>
      <c r="AF39" s="115"/>
      <c r="AG39" s="115"/>
      <c r="AH39" s="115"/>
      <c r="AI39" s="115"/>
      <c r="AJ39" s="115"/>
      <c r="AK39" s="115"/>
      <c r="AL39" s="115"/>
      <c r="AM39" s="115"/>
      <c r="AN39" s="115"/>
    </row>
    <row r="40" spans="1:40" ht="15.75" customHeight="1">
      <c r="A40" s="114"/>
      <c r="B40" s="88"/>
      <c r="C40" s="88"/>
      <c r="D40" s="88"/>
      <c r="E40" s="88"/>
      <c r="F40" s="88"/>
      <c r="G40" s="88"/>
      <c r="H40" s="88"/>
      <c r="I40" s="88"/>
      <c r="J40" s="88"/>
      <c r="K40" s="88"/>
      <c r="L40" s="88"/>
      <c r="M40" s="88"/>
      <c r="N40" s="88"/>
      <c r="O40" s="88"/>
      <c r="P40" s="88"/>
      <c r="Q40" s="88"/>
      <c r="R40" s="88"/>
      <c r="S40" s="88"/>
      <c r="T40" s="88"/>
      <c r="U40" s="88"/>
      <c r="V40" s="88"/>
      <c r="W40" s="88"/>
      <c r="X40" s="88"/>
      <c r="Y40" s="115"/>
      <c r="Z40" s="115"/>
      <c r="AA40" s="115"/>
      <c r="AB40" s="115"/>
      <c r="AC40" s="115"/>
      <c r="AD40" s="115"/>
      <c r="AE40" s="115"/>
      <c r="AF40" s="115"/>
      <c r="AG40" s="115"/>
      <c r="AH40" s="115"/>
      <c r="AI40" s="115"/>
      <c r="AJ40" s="115"/>
      <c r="AK40" s="115"/>
      <c r="AL40" s="115"/>
      <c r="AM40" s="115"/>
      <c r="AN40" s="115"/>
    </row>
    <row r="41" spans="1:40" ht="15.75" customHeight="1">
      <c r="A41" s="114"/>
      <c r="B41" s="88"/>
      <c r="C41" s="88"/>
      <c r="D41" s="88"/>
      <c r="E41" s="88"/>
      <c r="F41" s="88"/>
      <c r="G41" s="88"/>
      <c r="H41" s="88"/>
      <c r="I41" s="88"/>
      <c r="J41" s="88"/>
      <c r="K41" s="88"/>
      <c r="L41" s="88"/>
      <c r="M41" s="88"/>
      <c r="N41" s="88"/>
      <c r="O41" s="88"/>
      <c r="P41" s="88"/>
      <c r="Q41" s="88"/>
      <c r="R41" s="88"/>
      <c r="S41" s="88"/>
      <c r="T41" s="88"/>
      <c r="U41" s="88"/>
      <c r="V41" s="88"/>
      <c r="W41" s="88"/>
      <c r="X41" s="88"/>
      <c r="Y41" s="115"/>
      <c r="Z41" s="115"/>
      <c r="AA41" s="115"/>
      <c r="AB41" s="115"/>
      <c r="AC41" s="115"/>
      <c r="AD41" s="115"/>
      <c r="AE41" s="115"/>
      <c r="AF41" s="115"/>
      <c r="AG41" s="115"/>
      <c r="AH41" s="115"/>
      <c r="AI41" s="115"/>
      <c r="AJ41" s="115"/>
      <c r="AK41" s="115"/>
      <c r="AL41" s="115"/>
      <c r="AM41" s="115"/>
      <c r="AN41" s="115"/>
    </row>
    <row r="42" spans="1:40" ht="15.75" customHeight="1">
      <c r="A42" s="114"/>
      <c r="B42" s="88"/>
      <c r="C42" s="88"/>
      <c r="D42" s="88"/>
      <c r="E42" s="88"/>
      <c r="F42" s="88"/>
      <c r="G42" s="88"/>
      <c r="H42" s="88"/>
      <c r="I42" s="88"/>
      <c r="J42" s="88"/>
      <c r="K42" s="88"/>
      <c r="L42" s="88"/>
      <c r="M42" s="88"/>
      <c r="N42" s="88"/>
      <c r="O42" s="88"/>
      <c r="P42" s="88"/>
      <c r="Q42" s="88"/>
      <c r="R42" s="88"/>
      <c r="S42" s="88"/>
      <c r="T42" s="88"/>
      <c r="U42" s="88"/>
      <c r="V42" s="88"/>
      <c r="W42" s="88"/>
      <c r="X42" s="88"/>
      <c r="Y42" s="115"/>
      <c r="Z42" s="115"/>
      <c r="AA42" s="115"/>
      <c r="AB42" s="115"/>
      <c r="AC42" s="115"/>
      <c r="AD42" s="115"/>
      <c r="AE42" s="115"/>
      <c r="AF42" s="115"/>
      <c r="AG42" s="115"/>
      <c r="AH42" s="115"/>
      <c r="AI42" s="115"/>
      <c r="AJ42" s="115"/>
      <c r="AK42" s="115"/>
      <c r="AL42" s="115"/>
      <c r="AM42" s="115"/>
      <c r="AN42" s="115"/>
    </row>
    <row r="43" spans="1:40" ht="15.75" customHeight="1">
      <c r="A43" s="114"/>
      <c r="B43" s="88"/>
      <c r="C43" s="88"/>
      <c r="D43" s="88"/>
      <c r="E43" s="88"/>
      <c r="F43" s="88"/>
      <c r="G43" s="88"/>
      <c r="H43" s="88"/>
      <c r="I43" s="88"/>
      <c r="J43" s="88"/>
      <c r="K43" s="88"/>
      <c r="L43" s="88"/>
      <c r="M43" s="88"/>
      <c r="N43" s="88"/>
      <c r="O43" s="88"/>
      <c r="P43" s="88"/>
      <c r="Q43" s="88"/>
      <c r="R43" s="88"/>
      <c r="S43" s="88"/>
      <c r="T43" s="88"/>
      <c r="U43" s="88"/>
      <c r="V43" s="88"/>
      <c r="W43" s="88"/>
      <c r="X43" s="88"/>
      <c r="Y43" s="115"/>
      <c r="Z43" s="115"/>
      <c r="AA43" s="115"/>
      <c r="AB43" s="115"/>
      <c r="AC43" s="115"/>
      <c r="AD43" s="115"/>
      <c r="AE43" s="115"/>
      <c r="AF43" s="115"/>
      <c r="AG43" s="115"/>
      <c r="AH43" s="115"/>
      <c r="AI43" s="115"/>
      <c r="AJ43" s="115"/>
      <c r="AK43" s="115"/>
      <c r="AL43" s="115"/>
      <c r="AM43" s="115"/>
      <c r="AN43" s="115"/>
    </row>
    <row r="44" spans="1:40" ht="15.75" customHeight="1">
      <c r="A44" s="114"/>
      <c r="B44" s="88"/>
      <c r="C44" s="88"/>
      <c r="D44" s="88"/>
      <c r="E44" s="88"/>
      <c r="F44" s="88"/>
      <c r="G44" s="88"/>
      <c r="H44" s="88"/>
      <c r="I44" s="88"/>
      <c r="J44" s="88"/>
      <c r="K44" s="88"/>
      <c r="L44" s="88"/>
      <c r="M44" s="88"/>
      <c r="N44" s="88"/>
      <c r="O44" s="88"/>
      <c r="P44" s="88"/>
      <c r="Q44" s="88"/>
      <c r="R44" s="88"/>
      <c r="S44" s="88"/>
      <c r="T44" s="88"/>
      <c r="U44" s="88"/>
      <c r="V44" s="88"/>
      <c r="W44" s="88"/>
      <c r="X44" s="88"/>
      <c r="Y44" s="115"/>
      <c r="Z44" s="115"/>
      <c r="AA44" s="115"/>
      <c r="AB44" s="115"/>
      <c r="AC44" s="115"/>
      <c r="AD44" s="115"/>
      <c r="AE44" s="115"/>
      <c r="AF44" s="115"/>
      <c r="AG44" s="115"/>
      <c r="AH44" s="115"/>
      <c r="AI44" s="115"/>
      <c r="AJ44" s="115"/>
      <c r="AK44" s="115"/>
      <c r="AL44" s="115"/>
      <c r="AM44" s="115"/>
      <c r="AN44" s="115"/>
    </row>
    <row r="45" spans="1:40" ht="15.75" customHeight="1">
      <c r="A45" s="114"/>
      <c r="B45" s="88"/>
      <c r="C45" s="88"/>
      <c r="D45" s="88"/>
      <c r="E45" s="88"/>
      <c r="F45" s="88"/>
      <c r="G45" s="88"/>
      <c r="H45" s="88"/>
      <c r="I45" s="88"/>
      <c r="J45" s="88"/>
      <c r="K45" s="88"/>
      <c r="L45" s="88"/>
      <c r="M45" s="88"/>
      <c r="N45" s="88"/>
      <c r="O45" s="88"/>
      <c r="P45" s="88"/>
      <c r="Q45" s="88"/>
      <c r="R45" s="88"/>
      <c r="S45" s="88"/>
      <c r="T45" s="88"/>
      <c r="U45" s="88"/>
      <c r="V45" s="88"/>
      <c r="W45" s="88"/>
      <c r="X45" s="88"/>
      <c r="Y45" s="115"/>
      <c r="Z45" s="115"/>
      <c r="AA45" s="115"/>
      <c r="AB45" s="115"/>
      <c r="AC45" s="115"/>
      <c r="AD45" s="115"/>
      <c r="AE45" s="115"/>
      <c r="AF45" s="115"/>
      <c r="AG45" s="115"/>
      <c r="AH45" s="115"/>
      <c r="AI45" s="115"/>
      <c r="AJ45" s="115"/>
      <c r="AK45" s="115"/>
      <c r="AL45" s="115"/>
      <c r="AM45" s="115"/>
      <c r="AN45" s="115"/>
    </row>
    <row r="46" spans="1:40" ht="15.75" customHeight="1">
      <c r="A46" s="114"/>
      <c r="B46" s="88"/>
      <c r="C46" s="88"/>
      <c r="D46" s="88"/>
      <c r="E46" s="88"/>
      <c r="F46" s="88"/>
      <c r="G46" s="88"/>
      <c r="H46" s="88"/>
      <c r="I46" s="88"/>
      <c r="J46" s="88"/>
      <c r="K46" s="88"/>
      <c r="L46" s="88"/>
      <c r="M46" s="88"/>
      <c r="N46" s="88"/>
      <c r="O46" s="88"/>
      <c r="P46" s="88"/>
      <c r="Q46" s="88"/>
      <c r="R46" s="88"/>
      <c r="S46" s="88"/>
      <c r="T46" s="88"/>
      <c r="U46" s="88"/>
      <c r="V46" s="88"/>
      <c r="W46" s="88"/>
      <c r="X46" s="88"/>
      <c r="Y46" s="115"/>
      <c r="Z46" s="115"/>
      <c r="AA46" s="115"/>
      <c r="AB46" s="115"/>
      <c r="AC46" s="115"/>
      <c r="AD46" s="115"/>
      <c r="AE46" s="115"/>
      <c r="AF46" s="115"/>
      <c r="AG46" s="115"/>
      <c r="AH46" s="115"/>
      <c r="AI46" s="115"/>
      <c r="AJ46" s="115"/>
      <c r="AK46" s="115"/>
      <c r="AL46" s="115"/>
      <c r="AM46" s="115"/>
      <c r="AN46" s="115"/>
    </row>
    <row r="47" spans="1:40" ht="15.75" customHeight="1">
      <c r="A47" s="114"/>
      <c r="B47" s="88"/>
      <c r="C47" s="88"/>
      <c r="D47" s="88"/>
      <c r="E47" s="88"/>
      <c r="F47" s="88"/>
      <c r="G47" s="88"/>
      <c r="H47" s="88"/>
      <c r="I47" s="88"/>
      <c r="J47" s="88"/>
      <c r="K47" s="88"/>
      <c r="L47" s="88"/>
      <c r="M47" s="88"/>
      <c r="N47" s="88"/>
      <c r="O47" s="88"/>
      <c r="P47" s="88"/>
      <c r="Q47" s="88"/>
      <c r="R47" s="88"/>
      <c r="S47" s="88"/>
      <c r="T47" s="88"/>
      <c r="U47" s="88"/>
      <c r="V47" s="88"/>
      <c r="W47" s="88"/>
      <c r="X47" s="88"/>
      <c r="Y47" s="115"/>
      <c r="Z47" s="115"/>
      <c r="AA47" s="115"/>
      <c r="AB47" s="115"/>
      <c r="AC47" s="115"/>
      <c r="AD47" s="115"/>
      <c r="AE47" s="115"/>
      <c r="AF47" s="115"/>
      <c r="AG47" s="115"/>
      <c r="AH47" s="115"/>
      <c r="AI47" s="115"/>
      <c r="AJ47" s="115"/>
      <c r="AK47" s="115"/>
      <c r="AL47" s="115"/>
      <c r="AM47" s="115"/>
      <c r="AN47" s="115"/>
    </row>
    <row r="48" spans="1:40" ht="15.75" customHeight="1">
      <c r="A48" s="114"/>
      <c r="B48" s="88"/>
      <c r="C48" s="88"/>
      <c r="D48" s="88"/>
      <c r="E48" s="88"/>
      <c r="F48" s="88"/>
      <c r="G48" s="88"/>
      <c r="H48" s="88"/>
      <c r="I48" s="88"/>
      <c r="J48" s="88"/>
      <c r="K48" s="88"/>
      <c r="L48" s="88"/>
      <c r="M48" s="88"/>
      <c r="N48" s="88"/>
      <c r="O48" s="88"/>
      <c r="P48" s="88"/>
      <c r="Q48" s="88"/>
      <c r="R48" s="88"/>
      <c r="S48" s="88"/>
      <c r="T48" s="88"/>
      <c r="U48" s="88"/>
      <c r="V48" s="88"/>
      <c r="W48" s="88"/>
      <c r="X48" s="88"/>
      <c r="Y48" s="115"/>
      <c r="Z48" s="115"/>
      <c r="AA48" s="115"/>
      <c r="AB48" s="115"/>
      <c r="AC48" s="115"/>
      <c r="AD48" s="115"/>
      <c r="AE48" s="115"/>
      <c r="AF48" s="115"/>
      <c r="AG48" s="115"/>
      <c r="AH48" s="115"/>
      <c r="AI48" s="115"/>
      <c r="AJ48" s="115"/>
      <c r="AK48" s="115"/>
      <c r="AL48" s="115"/>
      <c r="AM48" s="115"/>
      <c r="AN48" s="115"/>
    </row>
    <row r="49" spans="1:40" ht="15.75" customHeight="1">
      <c r="A49" s="114"/>
      <c r="B49" s="88"/>
      <c r="C49" s="88"/>
      <c r="D49" s="88"/>
      <c r="E49" s="88"/>
      <c r="F49" s="88"/>
      <c r="G49" s="88"/>
      <c r="H49" s="88"/>
      <c r="I49" s="88"/>
      <c r="J49" s="88"/>
      <c r="K49" s="88"/>
      <c r="L49" s="88"/>
      <c r="M49" s="88"/>
      <c r="N49" s="88"/>
      <c r="O49" s="88"/>
      <c r="P49" s="88"/>
      <c r="Q49" s="88"/>
      <c r="R49" s="88"/>
      <c r="S49" s="88"/>
      <c r="T49" s="88"/>
      <c r="U49" s="88"/>
      <c r="V49" s="88"/>
      <c r="W49" s="88"/>
      <c r="X49" s="88"/>
      <c r="Y49" s="115"/>
      <c r="Z49" s="115"/>
      <c r="AA49" s="115"/>
      <c r="AB49" s="115"/>
      <c r="AC49" s="115"/>
      <c r="AD49" s="115"/>
      <c r="AE49" s="115"/>
      <c r="AF49" s="115"/>
      <c r="AG49" s="115"/>
      <c r="AH49" s="115"/>
      <c r="AI49" s="115"/>
      <c r="AJ49" s="115"/>
      <c r="AK49" s="115"/>
      <c r="AL49" s="115"/>
      <c r="AM49" s="115"/>
      <c r="AN49" s="115"/>
    </row>
    <row r="50" spans="1:40" ht="15.75" customHeight="1">
      <c r="A50" s="114"/>
      <c r="B50" s="88"/>
      <c r="C50" s="88"/>
      <c r="D50" s="88"/>
      <c r="E50" s="88"/>
      <c r="F50" s="88"/>
      <c r="G50" s="88"/>
      <c r="H50" s="88"/>
      <c r="I50" s="88"/>
      <c r="J50" s="88"/>
      <c r="K50" s="88"/>
      <c r="L50" s="88"/>
      <c r="M50" s="88"/>
      <c r="N50" s="88"/>
      <c r="O50" s="88"/>
      <c r="P50" s="88"/>
      <c r="Q50" s="88"/>
      <c r="R50" s="88"/>
      <c r="S50" s="88"/>
      <c r="T50" s="88"/>
      <c r="U50" s="88"/>
      <c r="V50" s="88"/>
      <c r="W50" s="88"/>
      <c r="X50" s="88"/>
      <c r="Y50" s="115"/>
      <c r="Z50" s="115"/>
      <c r="AA50" s="115"/>
      <c r="AB50" s="115"/>
      <c r="AC50" s="115"/>
      <c r="AD50" s="115"/>
      <c r="AE50" s="115"/>
      <c r="AF50" s="115"/>
      <c r="AG50" s="115"/>
      <c r="AH50" s="115"/>
      <c r="AI50" s="115"/>
      <c r="AJ50" s="115"/>
      <c r="AK50" s="115"/>
      <c r="AL50" s="115"/>
      <c r="AM50" s="115"/>
      <c r="AN50" s="115"/>
    </row>
    <row r="51" spans="1:40" ht="15.75" customHeight="1">
      <c r="A51" s="114"/>
      <c r="B51" s="88"/>
      <c r="C51" s="88"/>
      <c r="D51" s="88"/>
      <c r="E51" s="88"/>
      <c r="F51" s="88"/>
      <c r="G51" s="88"/>
      <c r="H51" s="88"/>
      <c r="I51" s="88"/>
      <c r="J51" s="88"/>
      <c r="K51" s="88"/>
      <c r="L51" s="88"/>
      <c r="M51" s="88"/>
      <c r="N51" s="88"/>
      <c r="O51" s="88"/>
      <c r="P51" s="88"/>
      <c r="Q51" s="88"/>
      <c r="R51" s="88"/>
      <c r="S51" s="88"/>
      <c r="T51" s="88"/>
      <c r="U51" s="88"/>
      <c r="V51" s="88"/>
      <c r="W51" s="88"/>
      <c r="X51" s="88"/>
      <c r="Y51" s="115"/>
      <c r="Z51" s="115"/>
      <c r="AA51" s="115"/>
      <c r="AB51" s="115"/>
      <c r="AC51" s="115"/>
      <c r="AD51" s="115"/>
      <c r="AE51" s="115"/>
      <c r="AF51" s="115"/>
      <c r="AG51" s="115"/>
      <c r="AH51" s="115"/>
      <c r="AI51" s="115"/>
      <c r="AJ51" s="115"/>
      <c r="AK51" s="115"/>
      <c r="AL51" s="115"/>
      <c r="AM51" s="115"/>
      <c r="AN51" s="115"/>
    </row>
    <row r="52" spans="1:40" ht="15.75" customHeight="1">
      <c r="A52" s="114"/>
      <c r="B52" s="88"/>
      <c r="C52" s="88"/>
      <c r="D52" s="88"/>
      <c r="E52" s="88"/>
      <c r="F52" s="88"/>
      <c r="G52" s="88"/>
      <c r="H52" s="88"/>
      <c r="I52" s="88"/>
      <c r="J52" s="88"/>
      <c r="K52" s="88"/>
      <c r="L52" s="88"/>
      <c r="M52" s="88"/>
      <c r="N52" s="88"/>
      <c r="O52" s="88"/>
      <c r="P52" s="88"/>
      <c r="Q52" s="88"/>
      <c r="R52" s="88"/>
      <c r="S52" s="88"/>
      <c r="T52" s="88"/>
      <c r="U52" s="88"/>
      <c r="V52" s="88"/>
      <c r="W52" s="88"/>
      <c r="X52" s="88"/>
      <c r="Y52" s="115"/>
      <c r="Z52" s="115"/>
      <c r="AA52" s="115"/>
      <c r="AB52" s="115"/>
      <c r="AC52" s="115"/>
      <c r="AD52" s="115"/>
      <c r="AE52" s="115"/>
      <c r="AF52" s="115"/>
      <c r="AG52" s="115"/>
      <c r="AH52" s="115"/>
      <c r="AI52" s="115"/>
      <c r="AJ52" s="115"/>
      <c r="AK52" s="115"/>
      <c r="AL52" s="115"/>
      <c r="AM52" s="115"/>
      <c r="AN52" s="115"/>
    </row>
    <row r="53" spans="1:40" ht="15.75" customHeight="1">
      <c r="A53" s="114"/>
      <c r="B53" s="88"/>
      <c r="C53" s="88"/>
      <c r="D53" s="88"/>
      <c r="E53" s="88"/>
      <c r="F53" s="88"/>
      <c r="G53" s="88"/>
      <c r="H53" s="88"/>
      <c r="I53" s="88"/>
      <c r="J53" s="88"/>
      <c r="K53" s="88"/>
      <c r="L53" s="88"/>
      <c r="M53" s="88"/>
      <c r="N53" s="88"/>
      <c r="O53" s="88"/>
      <c r="P53" s="88"/>
      <c r="Q53" s="88"/>
      <c r="R53" s="88"/>
      <c r="S53" s="88"/>
      <c r="T53" s="88"/>
      <c r="U53" s="88"/>
      <c r="V53" s="88"/>
      <c r="W53" s="88"/>
      <c r="X53" s="88"/>
      <c r="Y53" s="115"/>
      <c r="Z53" s="115"/>
      <c r="AA53" s="115"/>
      <c r="AB53" s="115"/>
      <c r="AC53" s="115"/>
      <c r="AD53" s="115"/>
      <c r="AE53" s="115"/>
      <c r="AF53" s="115"/>
      <c r="AG53" s="115"/>
      <c r="AH53" s="115"/>
      <c r="AI53" s="115"/>
      <c r="AJ53" s="115"/>
      <c r="AK53" s="115"/>
      <c r="AL53" s="115"/>
      <c r="AM53" s="115"/>
      <c r="AN53" s="115"/>
    </row>
    <row r="54" spans="1:40" ht="15.75" customHeight="1">
      <c r="A54" s="114"/>
      <c r="B54" s="88"/>
      <c r="C54" s="88"/>
      <c r="D54" s="88"/>
      <c r="E54" s="88"/>
      <c r="F54" s="88"/>
      <c r="G54" s="88"/>
      <c r="H54" s="88"/>
      <c r="I54" s="88"/>
      <c r="J54" s="88"/>
      <c r="K54" s="88"/>
      <c r="L54" s="88"/>
      <c r="M54" s="88"/>
      <c r="N54" s="88"/>
      <c r="O54" s="88"/>
      <c r="P54" s="88"/>
      <c r="Q54" s="88"/>
      <c r="R54" s="88"/>
      <c r="S54" s="88"/>
      <c r="T54" s="88"/>
      <c r="U54" s="88"/>
      <c r="V54" s="88"/>
      <c r="W54" s="88"/>
      <c r="X54" s="88"/>
      <c r="Y54" s="115"/>
      <c r="Z54" s="115"/>
      <c r="AA54" s="115"/>
      <c r="AB54" s="115"/>
      <c r="AC54" s="115"/>
      <c r="AD54" s="115"/>
      <c r="AE54" s="115"/>
      <c r="AF54" s="115"/>
      <c r="AG54" s="115"/>
      <c r="AH54" s="115"/>
      <c r="AI54" s="115"/>
      <c r="AJ54" s="115"/>
      <c r="AK54" s="115"/>
      <c r="AL54" s="115"/>
      <c r="AM54" s="115"/>
      <c r="AN54" s="115"/>
    </row>
    <row r="55" spans="1:40" ht="15.75" customHeight="1">
      <c r="A55" s="114"/>
      <c r="B55" s="88"/>
      <c r="C55" s="88"/>
      <c r="D55" s="88"/>
      <c r="E55" s="88"/>
      <c r="F55" s="88"/>
      <c r="G55" s="88"/>
      <c r="H55" s="88"/>
      <c r="I55" s="88"/>
      <c r="J55" s="88"/>
      <c r="K55" s="88"/>
      <c r="L55" s="88"/>
      <c r="M55" s="88"/>
      <c r="N55" s="88"/>
      <c r="O55" s="88"/>
      <c r="P55" s="88"/>
      <c r="Q55" s="88"/>
      <c r="R55" s="88"/>
      <c r="S55" s="88"/>
      <c r="T55" s="88"/>
      <c r="U55" s="88"/>
      <c r="V55" s="88"/>
      <c r="W55" s="88"/>
      <c r="X55" s="88"/>
      <c r="Y55" s="115"/>
      <c r="Z55" s="115"/>
      <c r="AA55" s="115"/>
      <c r="AB55" s="115"/>
      <c r="AC55" s="115"/>
      <c r="AD55" s="115"/>
      <c r="AE55" s="115"/>
      <c r="AF55" s="115"/>
      <c r="AG55" s="115"/>
      <c r="AH55" s="115"/>
      <c r="AI55" s="115"/>
      <c r="AJ55" s="115"/>
      <c r="AK55" s="115"/>
      <c r="AL55" s="115"/>
      <c r="AM55" s="115"/>
      <c r="AN55" s="115"/>
    </row>
    <row r="56" spans="1:40" ht="15.75" customHeight="1">
      <c r="A56" s="114"/>
      <c r="B56" s="88"/>
      <c r="C56" s="88"/>
      <c r="D56" s="88"/>
      <c r="E56" s="88"/>
      <c r="F56" s="88"/>
      <c r="G56" s="88"/>
      <c r="H56" s="88"/>
      <c r="I56" s="88"/>
      <c r="J56" s="88"/>
      <c r="K56" s="88"/>
      <c r="L56" s="88"/>
      <c r="M56" s="88"/>
      <c r="N56" s="88"/>
      <c r="O56" s="88"/>
      <c r="P56" s="88"/>
      <c r="Q56" s="88"/>
      <c r="R56" s="88"/>
      <c r="S56" s="88"/>
      <c r="T56" s="88"/>
      <c r="U56" s="88"/>
      <c r="V56" s="88"/>
      <c r="W56" s="88"/>
      <c r="X56" s="88"/>
      <c r="Y56" s="115"/>
      <c r="Z56" s="115"/>
      <c r="AA56" s="115"/>
      <c r="AB56" s="115"/>
      <c r="AC56" s="115"/>
      <c r="AD56" s="115"/>
      <c r="AE56" s="115"/>
      <c r="AF56" s="115"/>
      <c r="AG56" s="115"/>
      <c r="AH56" s="115"/>
      <c r="AI56" s="115"/>
      <c r="AJ56" s="115"/>
      <c r="AK56" s="115"/>
      <c r="AL56" s="115"/>
      <c r="AM56" s="115"/>
      <c r="AN56" s="115"/>
    </row>
    <row r="57" spans="1:40" ht="15.75" customHeight="1">
      <c r="A57" s="114"/>
      <c r="B57" s="88"/>
      <c r="C57" s="88"/>
      <c r="D57" s="88"/>
      <c r="E57" s="88"/>
      <c r="F57" s="88"/>
      <c r="G57" s="88"/>
      <c r="H57" s="88"/>
      <c r="I57" s="88"/>
      <c r="J57" s="88"/>
      <c r="K57" s="88"/>
      <c r="L57" s="88"/>
      <c r="M57" s="88"/>
      <c r="N57" s="88"/>
      <c r="O57" s="88"/>
      <c r="P57" s="88"/>
      <c r="Q57" s="88"/>
      <c r="R57" s="88"/>
      <c r="S57" s="88"/>
      <c r="T57" s="88"/>
      <c r="U57" s="88"/>
      <c r="V57" s="88"/>
      <c r="W57" s="88"/>
      <c r="X57" s="88"/>
      <c r="Y57" s="115"/>
      <c r="Z57" s="115"/>
      <c r="AA57" s="115"/>
      <c r="AB57" s="115"/>
      <c r="AC57" s="115"/>
      <c r="AD57" s="115"/>
      <c r="AE57" s="115"/>
      <c r="AF57" s="115"/>
      <c r="AG57" s="115"/>
      <c r="AH57" s="115"/>
      <c r="AI57" s="115"/>
      <c r="AJ57" s="115"/>
      <c r="AK57" s="115"/>
      <c r="AL57" s="115"/>
      <c r="AM57" s="115"/>
      <c r="AN57" s="115"/>
    </row>
    <row r="58" spans="1:40" ht="15.75" customHeight="1">
      <c r="A58" s="114"/>
      <c r="B58" s="88"/>
      <c r="C58" s="88"/>
      <c r="D58" s="88"/>
      <c r="E58" s="88"/>
      <c r="F58" s="88"/>
      <c r="G58" s="88"/>
      <c r="H58" s="88"/>
      <c r="I58" s="88"/>
      <c r="J58" s="88"/>
      <c r="K58" s="88"/>
      <c r="L58" s="88"/>
      <c r="M58" s="88"/>
      <c r="N58" s="88"/>
      <c r="O58" s="88"/>
      <c r="P58" s="88"/>
      <c r="Q58" s="88"/>
      <c r="R58" s="88"/>
      <c r="S58" s="88"/>
      <c r="T58" s="88"/>
      <c r="U58" s="88"/>
      <c r="V58" s="88"/>
      <c r="W58" s="88"/>
      <c r="X58" s="88"/>
      <c r="Y58" s="115"/>
      <c r="Z58" s="115"/>
      <c r="AA58" s="115"/>
      <c r="AB58" s="115"/>
      <c r="AC58" s="115"/>
      <c r="AD58" s="115"/>
      <c r="AE58" s="115"/>
      <c r="AF58" s="115"/>
      <c r="AG58" s="115"/>
      <c r="AH58" s="115"/>
      <c r="AI58" s="115"/>
      <c r="AJ58" s="115"/>
      <c r="AK58" s="115"/>
      <c r="AL58" s="115"/>
      <c r="AM58" s="115"/>
      <c r="AN58" s="115"/>
    </row>
    <row r="59" spans="1:40" ht="15.75" customHeight="1">
      <c r="A59" s="114"/>
      <c r="B59" s="88"/>
      <c r="C59" s="88"/>
      <c r="D59" s="88"/>
      <c r="E59" s="88"/>
      <c r="F59" s="88"/>
      <c r="G59" s="88"/>
      <c r="H59" s="88"/>
      <c r="I59" s="88"/>
      <c r="J59" s="88"/>
      <c r="K59" s="88"/>
      <c r="L59" s="88"/>
      <c r="M59" s="88"/>
      <c r="N59" s="88"/>
      <c r="O59" s="88"/>
      <c r="P59" s="88"/>
      <c r="Q59" s="88"/>
      <c r="R59" s="88"/>
      <c r="S59" s="88"/>
      <c r="T59" s="88"/>
      <c r="U59" s="88"/>
      <c r="V59" s="88"/>
      <c r="W59" s="88"/>
      <c r="X59" s="88"/>
      <c r="Y59" s="115"/>
      <c r="Z59" s="115"/>
      <c r="AA59" s="115"/>
      <c r="AB59" s="115"/>
      <c r="AC59" s="115"/>
      <c r="AD59" s="115"/>
      <c r="AE59" s="115"/>
      <c r="AF59" s="115"/>
      <c r="AG59" s="115"/>
      <c r="AH59" s="115"/>
      <c r="AI59" s="115"/>
      <c r="AJ59" s="115"/>
      <c r="AK59" s="115"/>
      <c r="AL59" s="115"/>
      <c r="AM59" s="115"/>
      <c r="AN59" s="115"/>
    </row>
    <row r="60" spans="1:40" ht="15.75" customHeight="1">
      <c r="A60" s="114"/>
      <c r="B60" s="88"/>
      <c r="C60" s="88"/>
      <c r="D60" s="88"/>
      <c r="E60" s="88"/>
      <c r="F60" s="88"/>
      <c r="G60" s="88"/>
      <c r="H60" s="88"/>
      <c r="I60" s="88"/>
      <c r="J60" s="88"/>
      <c r="K60" s="88"/>
      <c r="L60" s="88"/>
      <c r="M60" s="88"/>
      <c r="N60" s="88"/>
      <c r="O60" s="88"/>
      <c r="P60" s="88"/>
      <c r="Q60" s="88"/>
      <c r="R60" s="88"/>
      <c r="S60" s="88"/>
      <c r="T60" s="88"/>
      <c r="U60" s="88"/>
      <c r="V60" s="88"/>
      <c r="W60" s="88"/>
      <c r="X60" s="88"/>
      <c r="Y60" s="115"/>
      <c r="Z60" s="115"/>
      <c r="AA60" s="115"/>
      <c r="AB60" s="115"/>
      <c r="AC60" s="115"/>
      <c r="AD60" s="115"/>
      <c r="AE60" s="115"/>
      <c r="AF60" s="115"/>
      <c r="AG60" s="115"/>
      <c r="AH60" s="115"/>
      <c r="AI60" s="115"/>
      <c r="AJ60" s="115"/>
      <c r="AK60" s="115"/>
      <c r="AL60" s="115"/>
      <c r="AM60" s="115"/>
      <c r="AN60" s="115"/>
    </row>
    <row r="61" spans="1:40" ht="15.75" customHeight="1">
      <c r="A61" s="114"/>
      <c r="B61" s="88"/>
      <c r="C61" s="88"/>
      <c r="D61" s="88"/>
      <c r="E61" s="88"/>
      <c r="F61" s="88"/>
      <c r="G61" s="88"/>
      <c r="H61" s="88"/>
      <c r="I61" s="88"/>
      <c r="J61" s="88"/>
      <c r="K61" s="88"/>
      <c r="L61" s="88"/>
      <c r="M61" s="88"/>
      <c r="N61" s="88"/>
      <c r="O61" s="88"/>
      <c r="P61" s="88"/>
      <c r="Q61" s="88"/>
      <c r="R61" s="88"/>
      <c r="S61" s="88"/>
      <c r="T61" s="88"/>
      <c r="U61" s="88"/>
      <c r="V61" s="88"/>
      <c r="W61" s="88"/>
      <c r="X61" s="88"/>
      <c r="Y61" s="115"/>
      <c r="Z61" s="115"/>
      <c r="AA61" s="115"/>
      <c r="AB61" s="115"/>
      <c r="AC61" s="115"/>
      <c r="AD61" s="115"/>
      <c r="AE61" s="115"/>
      <c r="AF61" s="115"/>
      <c r="AG61" s="115"/>
      <c r="AH61" s="115"/>
      <c r="AI61" s="115"/>
      <c r="AJ61" s="115"/>
      <c r="AK61" s="115"/>
      <c r="AL61" s="115"/>
      <c r="AM61" s="115"/>
      <c r="AN61" s="115"/>
    </row>
    <row r="62" spans="1:40" ht="15.75" customHeight="1">
      <c r="A62" s="114"/>
      <c r="B62" s="88"/>
      <c r="C62" s="88"/>
      <c r="D62" s="88"/>
      <c r="E62" s="88"/>
      <c r="F62" s="88"/>
      <c r="G62" s="88"/>
      <c r="H62" s="88"/>
      <c r="I62" s="88"/>
      <c r="J62" s="88"/>
      <c r="K62" s="88"/>
      <c r="L62" s="88"/>
      <c r="M62" s="88"/>
      <c r="N62" s="88"/>
      <c r="O62" s="88"/>
      <c r="P62" s="88"/>
      <c r="Q62" s="88"/>
      <c r="R62" s="88"/>
      <c r="S62" s="88"/>
      <c r="T62" s="88"/>
      <c r="U62" s="88"/>
      <c r="V62" s="88"/>
      <c r="W62" s="88"/>
      <c r="X62" s="88"/>
      <c r="Y62" s="115"/>
      <c r="Z62" s="115"/>
      <c r="AA62" s="115"/>
      <c r="AB62" s="115"/>
      <c r="AC62" s="115"/>
      <c r="AD62" s="115"/>
      <c r="AE62" s="115"/>
      <c r="AF62" s="115"/>
      <c r="AG62" s="115"/>
      <c r="AH62" s="115"/>
      <c r="AI62" s="115"/>
      <c r="AJ62" s="115"/>
      <c r="AK62" s="115"/>
      <c r="AL62" s="115"/>
      <c r="AM62" s="115"/>
      <c r="AN62" s="115"/>
    </row>
    <row r="63" spans="1:40" ht="15.75" customHeight="1">
      <c r="A63" s="114"/>
      <c r="B63" s="88"/>
      <c r="C63" s="88"/>
      <c r="D63" s="88"/>
      <c r="E63" s="88"/>
      <c r="F63" s="88"/>
      <c r="G63" s="88"/>
      <c r="H63" s="88"/>
      <c r="I63" s="88"/>
      <c r="J63" s="88"/>
      <c r="K63" s="88"/>
      <c r="L63" s="88"/>
      <c r="M63" s="88"/>
      <c r="N63" s="88"/>
      <c r="O63" s="88"/>
      <c r="P63" s="88"/>
      <c r="Q63" s="88"/>
      <c r="R63" s="88"/>
      <c r="S63" s="88"/>
      <c r="T63" s="88"/>
      <c r="U63" s="88"/>
      <c r="V63" s="88"/>
      <c r="W63" s="88"/>
      <c r="X63" s="88"/>
      <c r="Y63" s="115"/>
      <c r="Z63" s="115"/>
      <c r="AA63" s="115"/>
      <c r="AB63" s="115"/>
      <c r="AC63" s="115"/>
      <c r="AD63" s="115"/>
      <c r="AE63" s="115"/>
      <c r="AF63" s="115"/>
      <c r="AG63" s="115"/>
      <c r="AH63" s="115"/>
      <c r="AI63" s="115"/>
      <c r="AJ63" s="115"/>
      <c r="AK63" s="115"/>
      <c r="AL63" s="115"/>
      <c r="AM63" s="115"/>
      <c r="AN63" s="115"/>
    </row>
    <row r="64" spans="1:40" ht="15.75" customHeight="1">
      <c r="A64" s="114"/>
      <c r="B64" s="88"/>
      <c r="C64" s="88"/>
      <c r="D64" s="88"/>
      <c r="E64" s="88"/>
      <c r="F64" s="88"/>
      <c r="G64" s="88"/>
      <c r="H64" s="88"/>
      <c r="I64" s="88"/>
      <c r="J64" s="88"/>
      <c r="K64" s="88"/>
      <c r="L64" s="88"/>
      <c r="M64" s="88"/>
      <c r="N64" s="88"/>
      <c r="O64" s="88"/>
      <c r="P64" s="88"/>
      <c r="Q64" s="88"/>
      <c r="R64" s="88"/>
      <c r="S64" s="88"/>
      <c r="T64" s="88"/>
      <c r="U64" s="88"/>
      <c r="V64" s="88"/>
      <c r="W64" s="88"/>
      <c r="X64" s="88"/>
      <c r="Y64" s="115"/>
      <c r="Z64" s="115"/>
      <c r="AA64" s="115"/>
      <c r="AB64" s="115"/>
      <c r="AC64" s="115"/>
      <c r="AD64" s="115"/>
      <c r="AE64" s="115"/>
      <c r="AF64" s="115"/>
      <c r="AG64" s="115"/>
      <c r="AH64" s="115"/>
      <c r="AI64" s="115"/>
      <c r="AJ64" s="115"/>
      <c r="AK64" s="115"/>
      <c r="AL64" s="115"/>
      <c r="AM64" s="115"/>
      <c r="AN64" s="115"/>
    </row>
    <row r="65" spans="1:40" ht="15.75" customHeight="1">
      <c r="A65" s="114"/>
      <c r="B65" s="88"/>
      <c r="C65" s="88"/>
      <c r="D65" s="88"/>
      <c r="E65" s="88"/>
      <c r="F65" s="88"/>
      <c r="G65" s="88"/>
      <c r="H65" s="88"/>
      <c r="I65" s="88"/>
      <c r="J65" s="88"/>
      <c r="K65" s="88"/>
      <c r="L65" s="88"/>
      <c r="M65" s="88"/>
      <c r="N65" s="88"/>
      <c r="O65" s="88"/>
      <c r="P65" s="88"/>
      <c r="Q65" s="88"/>
      <c r="R65" s="88"/>
      <c r="S65" s="88"/>
      <c r="T65" s="88"/>
      <c r="U65" s="88"/>
      <c r="V65" s="88"/>
      <c r="W65" s="88"/>
      <c r="X65" s="88"/>
      <c r="Y65" s="115"/>
      <c r="Z65" s="115"/>
      <c r="AA65" s="115"/>
      <c r="AB65" s="115"/>
      <c r="AC65" s="115"/>
      <c r="AD65" s="115"/>
      <c r="AE65" s="115"/>
      <c r="AF65" s="115"/>
      <c r="AG65" s="115"/>
      <c r="AH65" s="115"/>
      <c r="AI65" s="115"/>
      <c r="AJ65" s="115"/>
      <c r="AK65" s="115"/>
      <c r="AL65" s="115"/>
      <c r="AM65" s="115"/>
      <c r="AN65" s="115"/>
    </row>
    <row r="66" spans="1:40" ht="15.75" customHeight="1">
      <c r="A66" s="114"/>
      <c r="B66" s="88"/>
      <c r="C66" s="88"/>
      <c r="D66" s="88"/>
      <c r="E66" s="88"/>
      <c r="F66" s="88"/>
      <c r="G66" s="88"/>
      <c r="H66" s="88"/>
      <c r="I66" s="88"/>
      <c r="J66" s="88"/>
      <c r="K66" s="88"/>
      <c r="L66" s="88"/>
      <c r="M66" s="88"/>
      <c r="N66" s="88"/>
      <c r="O66" s="88"/>
      <c r="P66" s="88"/>
      <c r="Q66" s="88"/>
      <c r="R66" s="88"/>
      <c r="S66" s="88"/>
      <c r="T66" s="88"/>
      <c r="U66" s="88"/>
      <c r="V66" s="88"/>
      <c r="W66" s="88"/>
      <c r="X66" s="88"/>
      <c r="Y66" s="115"/>
      <c r="Z66" s="115"/>
      <c r="AA66" s="115"/>
      <c r="AB66" s="115"/>
      <c r="AC66" s="115"/>
      <c r="AD66" s="115"/>
      <c r="AE66" s="115"/>
      <c r="AF66" s="115"/>
      <c r="AG66" s="115"/>
      <c r="AH66" s="115"/>
      <c r="AI66" s="115"/>
      <c r="AJ66" s="115"/>
      <c r="AK66" s="115"/>
      <c r="AL66" s="115"/>
      <c r="AM66" s="115"/>
      <c r="AN66" s="115"/>
    </row>
    <row r="67" spans="1:40" ht="15.75" customHeight="1">
      <c r="A67" s="114"/>
      <c r="B67" s="88"/>
      <c r="C67" s="88"/>
      <c r="D67" s="88"/>
      <c r="E67" s="88"/>
      <c r="F67" s="88"/>
      <c r="G67" s="88"/>
      <c r="H67" s="88"/>
      <c r="I67" s="88"/>
      <c r="J67" s="88"/>
      <c r="K67" s="88"/>
      <c r="L67" s="88"/>
      <c r="M67" s="88"/>
      <c r="N67" s="88"/>
      <c r="O67" s="88"/>
      <c r="P67" s="88"/>
      <c r="Q67" s="88"/>
      <c r="R67" s="88"/>
      <c r="S67" s="88"/>
      <c r="T67" s="88"/>
      <c r="U67" s="88"/>
      <c r="V67" s="88"/>
      <c r="W67" s="88"/>
      <c r="X67" s="88"/>
      <c r="Y67" s="115"/>
      <c r="Z67" s="115"/>
      <c r="AA67" s="115"/>
      <c r="AB67" s="115"/>
      <c r="AC67" s="115"/>
      <c r="AD67" s="115"/>
      <c r="AE67" s="115"/>
      <c r="AF67" s="115"/>
      <c r="AG67" s="115"/>
      <c r="AH67" s="115"/>
      <c r="AI67" s="115"/>
      <c r="AJ67" s="115"/>
      <c r="AK67" s="115"/>
      <c r="AL67" s="115"/>
      <c r="AM67" s="115"/>
      <c r="AN67" s="115"/>
    </row>
    <row r="68" spans="1:40" ht="15.75" customHeight="1">
      <c r="A68" s="114"/>
      <c r="B68" s="88"/>
      <c r="C68" s="88"/>
      <c r="D68" s="88"/>
      <c r="E68" s="88"/>
      <c r="F68" s="88"/>
      <c r="G68" s="88"/>
      <c r="H68" s="88"/>
      <c r="I68" s="88"/>
      <c r="J68" s="88"/>
      <c r="K68" s="88"/>
      <c r="L68" s="88"/>
      <c r="M68" s="88"/>
      <c r="N68" s="88"/>
      <c r="O68" s="88"/>
      <c r="P68" s="88"/>
      <c r="Q68" s="88"/>
      <c r="R68" s="88"/>
      <c r="S68" s="88"/>
      <c r="T68" s="88"/>
      <c r="U68" s="88"/>
      <c r="V68" s="88"/>
      <c r="W68" s="88"/>
      <c r="X68" s="88"/>
      <c r="Y68" s="115"/>
      <c r="Z68" s="115"/>
      <c r="AA68" s="115"/>
      <c r="AB68" s="115"/>
      <c r="AC68" s="115"/>
      <c r="AD68" s="115"/>
      <c r="AE68" s="115"/>
      <c r="AF68" s="115"/>
      <c r="AG68" s="115"/>
      <c r="AH68" s="115"/>
      <c r="AI68" s="115"/>
      <c r="AJ68" s="115"/>
      <c r="AK68" s="115"/>
      <c r="AL68" s="115"/>
      <c r="AM68" s="115"/>
      <c r="AN68" s="115"/>
    </row>
    <row r="69" spans="1:40" ht="15.75" customHeight="1">
      <c r="A69" s="114"/>
      <c r="B69" s="88"/>
      <c r="C69" s="88"/>
      <c r="D69" s="88"/>
      <c r="E69" s="88"/>
      <c r="F69" s="88"/>
      <c r="G69" s="88"/>
      <c r="H69" s="88"/>
      <c r="I69" s="88"/>
      <c r="J69" s="88"/>
      <c r="K69" s="88"/>
      <c r="L69" s="88"/>
      <c r="M69" s="88"/>
      <c r="N69" s="88"/>
      <c r="O69" s="88"/>
      <c r="P69" s="88"/>
      <c r="Q69" s="88"/>
      <c r="R69" s="88"/>
      <c r="S69" s="88"/>
      <c r="T69" s="88"/>
      <c r="U69" s="88"/>
      <c r="V69" s="88"/>
      <c r="W69" s="88"/>
      <c r="X69" s="88"/>
      <c r="Y69" s="115"/>
      <c r="Z69" s="115"/>
      <c r="AA69" s="115"/>
      <c r="AB69" s="115"/>
      <c r="AC69" s="115"/>
      <c r="AD69" s="115"/>
      <c r="AE69" s="115"/>
      <c r="AF69" s="115"/>
      <c r="AG69" s="115"/>
      <c r="AH69" s="115"/>
      <c r="AI69" s="115"/>
      <c r="AJ69" s="115"/>
      <c r="AK69" s="115"/>
      <c r="AL69" s="115"/>
      <c r="AM69" s="115"/>
      <c r="AN69" s="115"/>
    </row>
    <row r="70" spans="1:40" ht="15.75" customHeight="1">
      <c r="A70" s="114"/>
      <c r="B70" s="88"/>
      <c r="C70" s="88"/>
      <c r="D70" s="88"/>
      <c r="E70" s="88"/>
      <c r="F70" s="88"/>
      <c r="G70" s="88"/>
      <c r="H70" s="88"/>
      <c r="I70" s="88"/>
      <c r="J70" s="88"/>
      <c r="K70" s="88"/>
      <c r="L70" s="88"/>
      <c r="M70" s="88"/>
      <c r="N70" s="88"/>
      <c r="O70" s="88"/>
      <c r="P70" s="88"/>
      <c r="Q70" s="88"/>
      <c r="R70" s="88"/>
      <c r="S70" s="88"/>
      <c r="T70" s="88"/>
      <c r="U70" s="88"/>
      <c r="V70" s="88"/>
      <c r="W70" s="88"/>
      <c r="X70" s="88"/>
      <c r="Y70" s="115"/>
      <c r="Z70" s="115"/>
      <c r="AA70" s="115"/>
      <c r="AB70" s="115"/>
      <c r="AC70" s="115"/>
      <c r="AD70" s="115"/>
      <c r="AE70" s="115"/>
      <c r="AF70" s="115"/>
      <c r="AG70" s="115"/>
      <c r="AH70" s="115"/>
      <c r="AI70" s="115"/>
      <c r="AJ70" s="115"/>
      <c r="AK70" s="115"/>
      <c r="AL70" s="115"/>
      <c r="AM70" s="115"/>
      <c r="AN70" s="115"/>
    </row>
    <row r="71" spans="1:40" ht="15.75" customHeight="1">
      <c r="A71" s="114"/>
      <c r="B71" s="88"/>
      <c r="C71" s="88"/>
      <c r="D71" s="88"/>
      <c r="E71" s="88"/>
      <c r="F71" s="88"/>
      <c r="G71" s="88"/>
      <c r="H71" s="88"/>
      <c r="I71" s="88"/>
      <c r="J71" s="88"/>
      <c r="K71" s="88"/>
      <c r="L71" s="88"/>
      <c r="M71" s="88"/>
      <c r="N71" s="88"/>
      <c r="O71" s="88"/>
      <c r="P71" s="88"/>
      <c r="Q71" s="88"/>
      <c r="R71" s="88"/>
      <c r="S71" s="88"/>
      <c r="T71" s="88"/>
      <c r="U71" s="88"/>
      <c r="V71" s="88"/>
      <c r="W71" s="88"/>
      <c r="X71" s="88"/>
      <c r="Y71" s="115"/>
      <c r="Z71" s="115"/>
      <c r="AA71" s="115"/>
      <c r="AB71" s="115"/>
      <c r="AC71" s="115"/>
      <c r="AD71" s="115"/>
      <c r="AE71" s="115"/>
      <c r="AF71" s="115"/>
      <c r="AG71" s="115"/>
      <c r="AH71" s="115"/>
      <c r="AI71" s="115"/>
      <c r="AJ71" s="115"/>
      <c r="AK71" s="115"/>
      <c r="AL71" s="115"/>
      <c r="AM71" s="115"/>
      <c r="AN71" s="115"/>
    </row>
    <row r="72" spans="1:40" ht="15.75" customHeight="1">
      <c r="A72" s="114"/>
      <c r="B72" s="88"/>
      <c r="C72" s="88"/>
      <c r="D72" s="88"/>
      <c r="E72" s="88"/>
      <c r="F72" s="88"/>
      <c r="G72" s="88"/>
      <c r="H72" s="88"/>
      <c r="I72" s="88"/>
      <c r="J72" s="88"/>
      <c r="K72" s="88"/>
      <c r="L72" s="88"/>
      <c r="M72" s="88"/>
      <c r="N72" s="88"/>
      <c r="O72" s="88"/>
      <c r="P72" s="88"/>
      <c r="Q72" s="88"/>
      <c r="R72" s="88"/>
      <c r="S72" s="88"/>
      <c r="T72" s="88"/>
      <c r="U72" s="88"/>
      <c r="V72" s="88"/>
      <c r="W72" s="88"/>
      <c r="X72" s="88"/>
      <c r="Y72" s="115"/>
      <c r="Z72" s="115"/>
      <c r="AA72" s="115"/>
      <c r="AB72" s="115"/>
      <c r="AC72" s="115"/>
      <c r="AD72" s="115"/>
      <c r="AE72" s="115"/>
      <c r="AF72" s="115"/>
      <c r="AG72" s="115"/>
      <c r="AH72" s="115"/>
      <c r="AI72" s="115"/>
      <c r="AJ72" s="115"/>
      <c r="AK72" s="115"/>
      <c r="AL72" s="115"/>
      <c r="AM72" s="115"/>
      <c r="AN72" s="115"/>
    </row>
    <row r="73" spans="1:40" ht="15.75" customHeight="1">
      <c r="A73" s="114"/>
      <c r="B73" s="88"/>
      <c r="C73" s="88"/>
      <c r="D73" s="88"/>
      <c r="E73" s="88"/>
      <c r="F73" s="88"/>
      <c r="G73" s="88"/>
      <c r="H73" s="88"/>
      <c r="I73" s="88"/>
      <c r="J73" s="88"/>
      <c r="K73" s="88"/>
      <c r="L73" s="88"/>
      <c r="M73" s="88"/>
      <c r="N73" s="88"/>
      <c r="O73" s="88"/>
      <c r="P73" s="88"/>
      <c r="Q73" s="88"/>
      <c r="R73" s="88"/>
      <c r="S73" s="88"/>
      <c r="T73" s="88"/>
      <c r="U73" s="88"/>
      <c r="V73" s="88"/>
      <c r="W73" s="88"/>
      <c r="X73" s="88"/>
      <c r="Y73" s="115"/>
      <c r="Z73" s="115"/>
      <c r="AA73" s="115"/>
      <c r="AB73" s="115"/>
      <c r="AC73" s="115"/>
      <c r="AD73" s="115"/>
      <c r="AE73" s="115"/>
      <c r="AF73" s="115"/>
      <c r="AG73" s="115"/>
      <c r="AH73" s="115"/>
      <c r="AI73" s="115"/>
      <c r="AJ73" s="115"/>
      <c r="AK73" s="115"/>
      <c r="AL73" s="115"/>
      <c r="AM73" s="115"/>
      <c r="AN73" s="115"/>
    </row>
    <row r="74" spans="1:40" ht="15.75" customHeight="1">
      <c r="A74" s="114"/>
      <c r="B74" s="88"/>
      <c r="C74" s="88"/>
      <c r="D74" s="88"/>
      <c r="E74" s="88"/>
      <c r="F74" s="88"/>
      <c r="G74" s="88"/>
      <c r="H74" s="88"/>
      <c r="I74" s="88"/>
      <c r="J74" s="88"/>
      <c r="K74" s="88"/>
      <c r="L74" s="88"/>
      <c r="M74" s="88"/>
      <c r="N74" s="88"/>
      <c r="O74" s="88"/>
      <c r="P74" s="88"/>
      <c r="Q74" s="88"/>
      <c r="R74" s="88"/>
      <c r="S74" s="88"/>
      <c r="T74" s="88"/>
      <c r="U74" s="88"/>
      <c r="V74" s="88"/>
      <c r="W74" s="88"/>
      <c r="X74" s="88"/>
      <c r="Y74" s="115"/>
      <c r="Z74" s="115"/>
      <c r="AA74" s="115"/>
      <c r="AB74" s="115"/>
      <c r="AC74" s="115"/>
      <c r="AD74" s="115"/>
      <c r="AE74" s="115"/>
      <c r="AF74" s="115"/>
      <c r="AG74" s="115"/>
      <c r="AH74" s="115"/>
      <c r="AI74" s="115"/>
      <c r="AJ74" s="115"/>
      <c r="AK74" s="115"/>
      <c r="AL74" s="115"/>
      <c r="AM74" s="115"/>
      <c r="AN74" s="115"/>
    </row>
    <row r="75" spans="1:40" ht="15.75" customHeight="1">
      <c r="A75" s="114"/>
      <c r="B75" s="88"/>
      <c r="C75" s="88"/>
      <c r="D75" s="88"/>
      <c r="E75" s="88"/>
      <c r="F75" s="88"/>
      <c r="G75" s="88"/>
      <c r="H75" s="88"/>
      <c r="I75" s="88"/>
      <c r="J75" s="88"/>
      <c r="K75" s="88"/>
      <c r="L75" s="88"/>
      <c r="M75" s="88"/>
      <c r="N75" s="88"/>
      <c r="O75" s="88"/>
      <c r="P75" s="88"/>
      <c r="Q75" s="88"/>
      <c r="R75" s="88"/>
      <c r="S75" s="88"/>
      <c r="T75" s="88"/>
      <c r="U75" s="88"/>
      <c r="V75" s="88"/>
      <c r="W75" s="88"/>
      <c r="X75" s="88"/>
      <c r="Y75" s="115"/>
      <c r="Z75" s="115"/>
      <c r="AA75" s="115"/>
      <c r="AB75" s="115"/>
      <c r="AC75" s="115"/>
      <c r="AD75" s="115"/>
      <c r="AE75" s="115"/>
      <c r="AF75" s="115"/>
      <c r="AG75" s="115"/>
      <c r="AH75" s="115"/>
      <c r="AI75" s="115"/>
      <c r="AJ75" s="115"/>
      <c r="AK75" s="115"/>
      <c r="AL75" s="115"/>
      <c r="AM75" s="115"/>
      <c r="AN75" s="115"/>
    </row>
    <row r="76" spans="1:40" ht="15.75" customHeight="1">
      <c r="A76" s="114"/>
      <c r="B76" s="88"/>
      <c r="C76" s="88"/>
      <c r="D76" s="88"/>
      <c r="E76" s="88"/>
      <c r="F76" s="88"/>
      <c r="G76" s="88"/>
      <c r="H76" s="88"/>
      <c r="I76" s="88"/>
      <c r="J76" s="88"/>
      <c r="K76" s="88"/>
      <c r="L76" s="88"/>
      <c r="M76" s="88"/>
      <c r="N76" s="88"/>
      <c r="O76" s="88"/>
      <c r="P76" s="88"/>
      <c r="Q76" s="88"/>
      <c r="R76" s="88"/>
      <c r="S76" s="88"/>
      <c r="T76" s="88"/>
      <c r="U76" s="88"/>
      <c r="V76" s="88"/>
      <c r="W76" s="88"/>
      <c r="X76" s="88"/>
      <c r="Y76" s="115"/>
      <c r="Z76" s="115"/>
      <c r="AA76" s="115"/>
      <c r="AB76" s="115"/>
      <c r="AC76" s="115"/>
      <c r="AD76" s="115"/>
      <c r="AE76" s="115"/>
      <c r="AF76" s="115"/>
      <c r="AG76" s="115"/>
      <c r="AH76" s="115"/>
      <c r="AI76" s="115"/>
      <c r="AJ76" s="115"/>
      <c r="AK76" s="115"/>
      <c r="AL76" s="115"/>
      <c r="AM76" s="115"/>
      <c r="AN76" s="115"/>
    </row>
    <row r="77" spans="1:40" ht="15.75" customHeight="1">
      <c r="A77" s="114"/>
      <c r="B77" s="88"/>
      <c r="C77" s="88"/>
      <c r="D77" s="88"/>
      <c r="E77" s="88"/>
      <c r="F77" s="88"/>
      <c r="G77" s="88"/>
      <c r="H77" s="88"/>
      <c r="I77" s="88"/>
      <c r="J77" s="88"/>
      <c r="K77" s="88"/>
      <c r="L77" s="88"/>
      <c r="M77" s="88"/>
      <c r="N77" s="88"/>
      <c r="O77" s="88"/>
      <c r="P77" s="88"/>
      <c r="Q77" s="88"/>
      <c r="R77" s="88"/>
      <c r="S77" s="88"/>
      <c r="T77" s="88"/>
      <c r="U77" s="88"/>
      <c r="V77" s="88"/>
      <c r="W77" s="88"/>
      <c r="X77" s="88"/>
      <c r="Y77" s="115"/>
      <c r="Z77" s="115"/>
      <c r="AA77" s="115"/>
      <c r="AB77" s="115"/>
      <c r="AC77" s="115"/>
      <c r="AD77" s="115"/>
      <c r="AE77" s="115"/>
      <c r="AF77" s="115"/>
      <c r="AG77" s="115"/>
      <c r="AH77" s="115"/>
      <c r="AI77" s="115"/>
      <c r="AJ77" s="115"/>
      <c r="AK77" s="115"/>
      <c r="AL77" s="115"/>
      <c r="AM77" s="115"/>
      <c r="AN77" s="115"/>
    </row>
    <row r="78" spans="1:40" ht="15.75" customHeight="1">
      <c r="A78" s="114"/>
      <c r="B78" s="88"/>
      <c r="C78" s="88"/>
      <c r="D78" s="88"/>
      <c r="E78" s="88"/>
      <c r="F78" s="88"/>
      <c r="G78" s="88"/>
      <c r="H78" s="88"/>
      <c r="I78" s="88"/>
      <c r="J78" s="88"/>
      <c r="K78" s="88"/>
      <c r="L78" s="88"/>
      <c r="M78" s="88"/>
      <c r="N78" s="88"/>
      <c r="O78" s="88"/>
      <c r="P78" s="88"/>
      <c r="Q78" s="88"/>
      <c r="R78" s="88"/>
      <c r="S78" s="88"/>
      <c r="T78" s="88"/>
      <c r="U78" s="88"/>
      <c r="V78" s="88"/>
      <c r="W78" s="88"/>
      <c r="X78" s="88"/>
      <c r="Y78" s="115"/>
      <c r="Z78" s="115"/>
      <c r="AA78" s="115"/>
      <c r="AB78" s="115"/>
      <c r="AC78" s="115"/>
      <c r="AD78" s="115"/>
      <c r="AE78" s="115"/>
      <c r="AF78" s="115"/>
      <c r="AG78" s="115"/>
      <c r="AH78" s="115"/>
      <c r="AI78" s="115"/>
      <c r="AJ78" s="115"/>
      <c r="AK78" s="115"/>
      <c r="AL78" s="115"/>
      <c r="AM78" s="115"/>
      <c r="AN78" s="115"/>
    </row>
    <row r="79" spans="1:40" ht="15.75" customHeight="1">
      <c r="A79" s="114"/>
      <c r="B79" s="88"/>
      <c r="C79" s="88"/>
      <c r="D79" s="88"/>
      <c r="E79" s="88"/>
      <c r="F79" s="88"/>
      <c r="G79" s="88"/>
      <c r="H79" s="88"/>
      <c r="I79" s="88"/>
      <c r="J79" s="88"/>
      <c r="K79" s="88"/>
      <c r="L79" s="88"/>
      <c r="M79" s="88"/>
      <c r="N79" s="88"/>
      <c r="O79" s="88"/>
      <c r="P79" s="88"/>
      <c r="Q79" s="88"/>
      <c r="R79" s="88"/>
      <c r="S79" s="88"/>
      <c r="T79" s="88"/>
      <c r="U79" s="88"/>
      <c r="V79" s="88"/>
      <c r="W79" s="88"/>
      <c r="X79" s="88"/>
      <c r="Y79" s="115"/>
      <c r="Z79" s="115"/>
      <c r="AA79" s="115"/>
      <c r="AB79" s="115"/>
      <c r="AC79" s="115"/>
      <c r="AD79" s="115"/>
      <c r="AE79" s="115"/>
      <c r="AF79" s="115"/>
      <c r="AG79" s="115"/>
      <c r="AH79" s="115"/>
      <c r="AI79" s="115"/>
      <c r="AJ79" s="115"/>
      <c r="AK79" s="115"/>
      <c r="AL79" s="115"/>
      <c r="AM79" s="115"/>
      <c r="AN79" s="115"/>
    </row>
    <row r="80" spans="1:40" ht="15.75" customHeight="1">
      <c r="A80" s="114"/>
      <c r="B80" s="88"/>
      <c r="C80" s="88"/>
      <c r="D80" s="88"/>
      <c r="E80" s="88"/>
      <c r="F80" s="88"/>
      <c r="G80" s="88"/>
      <c r="H80" s="88"/>
      <c r="I80" s="88"/>
      <c r="J80" s="88"/>
      <c r="K80" s="88"/>
      <c r="L80" s="88"/>
      <c r="M80" s="88"/>
      <c r="N80" s="88"/>
      <c r="O80" s="88"/>
      <c r="P80" s="88"/>
      <c r="Q80" s="88"/>
      <c r="R80" s="88"/>
      <c r="S80" s="88"/>
      <c r="T80" s="88"/>
      <c r="U80" s="88"/>
      <c r="V80" s="88"/>
      <c r="W80" s="88"/>
      <c r="X80" s="88"/>
      <c r="Y80" s="115"/>
      <c r="Z80" s="115"/>
      <c r="AA80" s="115"/>
      <c r="AB80" s="115"/>
      <c r="AC80" s="115"/>
      <c r="AD80" s="115"/>
      <c r="AE80" s="115"/>
      <c r="AF80" s="115"/>
      <c r="AG80" s="115"/>
      <c r="AH80" s="115"/>
      <c r="AI80" s="115"/>
      <c r="AJ80" s="115"/>
      <c r="AK80" s="115"/>
      <c r="AL80" s="115"/>
      <c r="AM80" s="115"/>
      <c r="AN80" s="115"/>
    </row>
    <row r="81" spans="1:40" ht="15.75" customHeight="1">
      <c r="A81" s="114"/>
      <c r="B81" s="88"/>
      <c r="C81" s="88"/>
      <c r="D81" s="88"/>
      <c r="E81" s="88"/>
      <c r="F81" s="88"/>
      <c r="G81" s="88"/>
      <c r="H81" s="88"/>
      <c r="I81" s="88"/>
      <c r="J81" s="88"/>
      <c r="K81" s="88"/>
      <c r="L81" s="88"/>
      <c r="M81" s="88"/>
      <c r="N81" s="88"/>
      <c r="O81" s="88"/>
      <c r="P81" s="88"/>
      <c r="Q81" s="88"/>
      <c r="R81" s="88"/>
      <c r="S81" s="88"/>
      <c r="T81" s="88"/>
      <c r="U81" s="88"/>
      <c r="V81" s="88"/>
      <c r="W81" s="88"/>
      <c r="X81" s="88"/>
      <c r="Y81" s="115"/>
      <c r="Z81" s="115"/>
      <c r="AA81" s="115"/>
      <c r="AB81" s="115"/>
      <c r="AC81" s="115"/>
      <c r="AD81" s="115"/>
      <c r="AE81" s="115"/>
      <c r="AF81" s="115"/>
      <c r="AG81" s="115"/>
      <c r="AH81" s="115"/>
      <c r="AI81" s="115"/>
      <c r="AJ81" s="115"/>
      <c r="AK81" s="115"/>
      <c r="AL81" s="115"/>
      <c r="AM81" s="115"/>
      <c r="AN81" s="115"/>
    </row>
    <row r="82" spans="1:40" ht="15.75" customHeight="1">
      <c r="A82" s="114"/>
      <c r="B82" s="88"/>
      <c r="C82" s="88"/>
      <c r="D82" s="88"/>
      <c r="E82" s="88"/>
      <c r="F82" s="88"/>
      <c r="G82" s="88"/>
      <c r="H82" s="88"/>
      <c r="I82" s="88"/>
      <c r="J82" s="88"/>
      <c r="K82" s="88"/>
      <c r="L82" s="88"/>
      <c r="M82" s="88"/>
      <c r="N82" s="88"/>
      <c r="O82" s="88"/>
      <c r="P82" s="88"/>
      <c r="Q82" s="88"/>
      <c r="R82" s="88"/>
      <c r="S82" s="88"/>
      <c r="T82" s="88"/>
      <c r="U82" s="88"/>
      <c r="V82" s="88"/>
      <c r="W82" s="88"/>
      <c r="X82" s="88"/>
      <c r="Y82" s="115"/>
      <c r="Z82" s="115"/>
      <c r="AA82" s="115"/>
      <c r="AB82" s="115"/>
      <c r="AC82" s="115"/>
      <c r="AD82" s="115"/>
      <c r="AE82" s="115"/>
      <c r="AF82" s="115"/>
      <c r="AG82" s="115"/>
      <c r="AH82" s="115"/>
      <c r="AI82" s="115"/>
      <c r="AJ82" s="115"/>
      <c r="AK82" s="115"/>
      <c r="AL82" s="115"/>
      <c r="AM82" s="115"/>
      <c r="AN82" s="115"/>
    </row>
    <row r="83" spans="1:40" ht="15.75" customHeight="1">
      <c r="A83" s="114"/>
      <c r="B83" s="88"/>
      <c r="C83" s="88"/>
      <c r="D83" s="88"/>
      <c r="E83" s="88"/>
      <c r="F83" s="88"/>
      <c r="G83" s="88"/>
      <c r="H83" s="88"/>
      <c r="I83" s="88"/>
      <c r="J83" s="88"/>
      <c r="K83" s="88"/>
      <c r="L83" s="88"/>
      <c r="M83" s="88"/>
      <c r="N83" s="88"/>
      <c r="O83" s="88"/>
      <c r="P83" s="88"/>
      <c r="Q83" s="88"/>
      <c r="R83" s="88"/>
      <c r="S83" s="88"/>
      <c r="T83" s="88"/>
      <c r="U83" s="88"/>
      <c r="V83" s="88"/>
      <c r="W83" s="88"/>
      <c r="X83" s="88"/>
      <c r="Y83" s="115"/>
      <c r="Z83" s="115"/>
      <c r="AA83" s="115"/>
      <c r="AB83" s="115"/>
      <c r="AC83" s="115"/>
      <c r="AD83" s="115"/>
      <c r="AE83" s="115"/>
      <c r="AF83" s="115"/>
      <c r="AG83" s="115"/>
      <c r="AH83" s="115"/>
      <c r="AI83" s="115"/>
      <c r="AJ83" s="115"/>
      <c r="AK83" s="115"/>
      <c r="AL83" s="115"/>
      <c r="AM83" s="115"/>
      <c r="AN83" s="115"/>
    </row>
    <row r="84" spans="1:40" ht="15.75" customHeight="1">
      <c r="A84" s="114"/>
      <c r="B84" s="88"/>
      <c r="C84" s="88"/>
      <c r="D84" s="88"/>
      <c r="E84" s="88"/>
      <c r="F84" s="88"/>
      <c r="G84" s="88"/>
      <c r="H84" s="88"/>
      <c r="I84" s="88"/>
      <c r="J84" s="88"/>
      <c r="K84" s="88"/>
      <c r="L84" s="88"/>
      <c r="M84" s="88"/>
      <c r="N84" s="88"/>
      <c r="O84" s="88"/>
      <c r="P84" s="88"/>
      <c r="Q84" s="88"/>
      <c r="R84" s="88"/>
      <c r="S84" s="88"/>
      <c r="T84" s="88"/>
      <c r="U84" s="88"/>
      <c r="V84" s="88"/>
      <c r="W84" s="88"/>
      <c r="X84" s="88"/>
      <c r="Y84" s="115"/>
      <c r="Z84" s="115"/>
      <c r="AA84" s="115"/>
      <c r="AB84" s="115"/>
      <c r="AC84" s="115"/>
      <c r="AD84" s="115"/>
      <c r="AE84" s="115"/>
      <c r="AF84" s="115"/>
      <c r="AG84" s="115"/>
      <c r="AH84" s="115"/>
      <c r="AI84" s="115"/>
      <c r="AJ84" s="115"/>
      <c r="AK84" s="115"/>
      <c r="AL84" s="115"/>
      <c r="AM84" s="115"/>
      <c r="AN84" s="115"/>
    </row>
    <row r="85" spans="1:40" ht="15.75" customHeight="1">
      <c r="A85" s="114"/>
      <c r="B85" s="88"/>
      <c r="C85" s="88"/>
      <c r="D85" s="88"/>
      <c r="E85" s="88"/>
      <c r="F85" s="88"/>
      <c r="G85" s="88"/>
      <c r="H85" s="88"/>
      <c r="I85" s="88"/>
      <c r="J85" s="88"/>
      <c r="K85" s="88"/>
      <c r="L85" s="88"/>
      <c r="M85" s="88"/>
      <c r="N85" s="88"/>
      <c r="O85" s="88"/>
      <c r="P85" s="88"/>
      <c r="Q85" s="88"/>
      <c r="R85" s="88"/>
      <c r="S85" s="88"/>
      <c r="T85" s="88"/>
      <c r="U85" s="88"/>
      <c r="V85" s="88"/>
      <c r="W85" s="88"/>
      <c r="X85" s="88"/>
      <c r="Y85" s="115"/>
      <c r="Z85" s="115"/>
      <c r="AA85" s="115"/>
      <c r="AB85" s="115"/>
      <c r="AC85" s="115"/>
      <c r="AD85" s="115"/>
      <c r="AE85" s="115"/>
      <c r="AF85" s="115"/>
      <c r="AG85" s="115"/>
      <c r="AH85" s="115"/>
      <c r="AI85" s="115"/>
      <c r="AJ85" s="115"/>
      <c r="AK85" s="115"/>
      <c r="AL85" s="115"/>
      <c r="AM85" s="115"/>
      <c r="AN85" s="115"/>
    </row>
    <row r="86" spans="1:40" ht="15.75" customHeight="1">
      <c r="A86" s="114"/>
      <c r="B86" s="88"/>
      <c r="C86" s="88"/>
      <c r="D86" s="88"/>
      <c r="E86" s="88"/>
      <c r="F86" s="88"/>
      <c r="G86" s="88"/>
      <c r="H86" s="88"/>
      <c r="I86" s="88"/>
      <c r="J86" s="88"/>
      <c r="K86" s="88"/>
      <c r="L86" s="88"/>
      <c r="M86" s="88"/>
      <c r="N86" s="88"/>
      <c r="O86" s="88"/>
      <c r="P86" s="88"/>
      <c r="Q86" s="88"/>
      <c r="R86" s="88"/>
      <c r="S86" s="88"/>
      <c r="T86" s="88"/>
      <c r="U86" s="88"/>
      <c r="V86" s="88"/>
      <c r="W86" s="88"/>
      <c r="X86" s="88"/>
      <c r="Y86" s="115"/>
      <c r="Z86" s="115"/>
      <c r="AA86" s="115"/>
      <c r="AB86" s="115"/>
      <c r="AC86" s="115"/>
      <c r="AD86" s="115"/>
      <c r="AE86" s="115"/>
      <c r="AF86" s="115"/>
      <c r="AG86" s="115"/>
      <c r="AH86" s="115"/>
      <c r="AI86" s="115"/>
      <c r="AJ86" s="115"/>
      <c r="AK86" s="115"/>
      <c r="AL86" s="115"/>
      <c r="AM86" s="115"/>
      <c r="AN86" s="115"/>
    </row>
    <row r="87" spans="1:40" ht="15.75" customHeight="1">
      <c r="A87" s="114"/>
      <c r="B87" s="88"/>
      <c r="C87" s="88"/>
      <c r="D87" s="88"/>
      <c r="E87" s="88"/>
      <c r="F87" s="88"/>
      <c r="G87" s="88"/>
      <c r="H87" s="88"/>
      <c r="I87" s="88"/>
      <c r="J87" s="88"/>
      <c r="K87" s="88"/>
      <c r="L87" s="88"/>
      <c r="M87" s="88"/>
      <c r="N87" s="88"/>
      <c r="O87" s="88"/>
      <c r="P87" s="88"/>
      <c r="Q87" s="88"/>
      <c r="R87" s="88"/>
      <c r="S87" s="88"/>
      <c r="T87" s="88"/>
      <c r="U87" s="88"/>
      <c r="V87" s="88"/>
      <c r="W87" s="88"/>
      <c r="X87" s="88"/>
      <c r="Y87" s="115"/>
      <c r="Z87" s="115"/>
      <c r="AA87" s="115"/>
      <c r="AB87" s="115"/>
      <c r="AC87" s="115"/>
      <c r="AD87" s="115"/>
      <c r="AE87" s="115"/>
      <c r="AF87" s="115"/>
      <c r="AG87" s="115"/>
      <c r="AH87" s="115"/>
      <c r="AI87" s="115"/>
      <c r="AJ87" s="115"/>
      <c r="AK87" s="115"/>
      <c r="AL87" s="115"/>
      <c r="AM87" s="115"/>
      <c r="AN87" s="115"/>
    </row>
    <row r="88" spans="1:40" ht="15.75" customHeight="1">
      <c r="A88" s="114"/>
      <c r="B88" s="88"/>
      <c r="C88" s="88"/>
      <c r="D88" s="88"/>
      <c r="E88" s="88"/>
      <c r="F88" s="88"/>
      <c r="G88" s="88"/>
      <c r="H88" s="88"/>
      <c r="I88" s="88"/>
      <c r="J88" s="88"/>
      <c r="K88" s="88"/>
      <c r="L88" s="88"/>
      <c r="M88" s="88"/>
      <c r="N88" s="88"/>
      <c r="O88" s="88"/>
      <c r="P88" s="88"/>
      <c r="Q88" s="88"/>
      <c r="R88" s="88"/>
      <c r="S88" s="88"/>
      <c r="T88" s="88"/>
      <c r="U88" s="88"/>
      <c r="V88" s="88"/>
      <c r="W88" s="88"/>
      <c r="X88" s="88"/>
      <c r="Y88" s="115"/>
      <c r="Z88" s="115"/>
      <c r="AA88" s="115"/>
      <c r="AB88" s="115"/>
      <c r="AC88" s="115"/>
      <c r="AD88" s="115"/>
      <c r="AE88" s="115"/>
      <c r="AF88" s="115"/>
      <c r="AG88" s="115"/>
      <c r="AH88" s="115"/>
      <c r="AI88" s="115"/>
      <c r="AJ88" s="115"/>
      <c r="AK88" s="115"/>
      <c r="AL88" s="115"/>
      <c r="AM88" s="115"/>
      <c r="AN88" s="115"/>
    </row>
    <row r="89" spans="1:40" ht="15.75" customHeight="1">
      <c r="A89" s="114"/>
      <c r="B89" s="88"/>
      <c r="C89" s="88"/>
      <c r="D89" s="88"/>
      <c r="E89" s="88"/>
      <c r="F89" s="88"/>
      <c r="G89" s="88"/>
      <c r="H89" s="88"/>
      <c r="I89" s="88"/>
      <c r="J89" s="88"/>
      <c r="K89" s="88"/>
      <c r="L89" s="88"/>
      <c r="M89" s="88"/>
      <c r="N89" s="88"/>
      <c r="O89" s="88"/>
      <c r="P89" s="88"/>
      <c r="Q89" s="88"/>
      <c r="R89" s="88"/>
      <c r="S89" s="88"/>
      <c r="T89" s="88"/>
      <c r="U89" s="88"/>
      <c r="V89" s="88"/>
      <c r="W89" s="88"/>
      <c r="X89" s="88"/>
      <c r="Y89" s="115"/>
      <c r="Z89" s="115"/>
      <c r="AA89" s="115"/>
      <c r="AB89" s="115"/>
      <c r="AC89" s="115"/>
      <c r="AD89" s="115"/>
      <c r="AE89" s="115"/>
      <c r="AF89" s="115"/>
      <c r="AG89" s="115"/>
      <c r="AH89" s="115"/>
      <c r="AI89" s="115"/>
      <c r="AJ89" s="115"/>
      <c r="AK89" s="115"/>
      <c r="AL89" s="115"/>
      <c r="AM89" s="115"/>
      <c r="AN89" s="115"/>
    </row>
    <row r="90" spans="1:40" ht="15.75" customHeight="1">
      <c r="A90" s="114"/>
      <c r="B90" s="88"/>
      <c r="C90" s="88"/>
      <c r="D90" s="88"/>
      <c r="E90" s="88"/>
      <c r="F90" s="88"/>
      <c r="G90" s="88"/>
      <c r="H90" s="88"/>
      <c r="I90" s="88"/>
      <c r="J90" s="88"/>
      <c r="K90" s="88"/>
      <c r="L90" s="88"/>
      <c r="M90" s="88"/>
      <c r="N90" s="88"/>
      <c r="O90" s="88"/>
      <c r="P90" s="88"/>
      <c r="Q90" s="88"/>
      <c r="R90" s="88"/>
      <c r="S90" s="88"/>
      <c r="T90" s="88"/>
      <c r="U90" s="88"/>
      <c r="V90" s="88"/>
      <c r="W90" s="88"/>
      <c r="X90" s="88"/>
      <c r="Y90" s="115"/>
      <c r="Z90" s="115"/>
      <c r="AA90" s="115"/>
      <c r="AB90" s="115"/>
      <c r="AC90" s="115"/>
      <c r="AD90" s="115"/>
      <c r="AE90" s="115"/>
      <c r="AF90" s="115"/>
      <c r="AG90" s="115"/>
      <c r="AH90" s="115"/>
      <c r="AI90" s="115"/>
      <c r="AJ90" s="115"/>
      <c r="AK90" s="115"/>
      <c r="AL90" s="115"/>
      <c r="AM90" s="115"/>
      <c r="AN90" s="115"/>
    </row>
    <row r="91" spans="1:40" ht="15.75" customHeight="1">
      <c r="A91" s="114"/>
      <c r="B91" s="88"/>
      <c r="C91" s="88"/>
      <c r="D91" s="88"/>
      <c r="E91" s="88"/>
      <c r="F91" s="88"/>
      <c r="G91" s="88"/>
      <c r="H91" s="88"/>
      <c r="I91" s="88"/>
      <c r="J91" s="88"/>
      <c r="K91" s="88"/>
      <c r="L91" s="88"/>
      <c r="M91" s="88"/>
      <c r="N91" s="88"/>
      <c r="O91" s="88"/>
      <c r="P91" s="88"/>
      <c r="Q91" s="88"/>
      <c r="R91" s="88"/>
      <c r="S91" s="88"/>
      <c r="T91" s="88"/>
      <c r="U91" s="88"/>
      <c r="V91" s="88"/>
      <c r="W91" s="88"/>
      <c r="X91" s="88"/>
      <c r="Y91" s="115"/>
      <c r="Z91" s="115"/>
      <c r="AA91" s="115"/>
      <c r="AB91" s="115"/>
      <c r="AC91" s="115"/>
      <c r="AD91" s="115"/>
      <c r="AE91" s="115"/>
      <c r="AF91" s="115"/>
      <c r="AG91" s="115"/>
      <c r="AH91" s="115"/>
      <c r="AI91" s="115"/>
      <c r="AJ91" s="115"/>
      <c r="AK91" s="115"/>
      <c r="AL91" s="115"/>
      <c r="AM91" s="115"/>
      <c r="AN91" s="115"/>
    </row>
    <row r="92" spans="1:40" ht="15.75" customHeight="1">
      <c r="A92" s="114"/>
      <c r="B92" s="88"/>
      <c r="C92" s="88"/>
      <c r="D92" s="88"/>
      <c r="E92" s="88"/>
      <c r="F92" s="88"/>
      <c r="G92" s="88"/>
      <c r="H92" s="88"/>
      <c r="I92" s="88"/>
      <c r="J92" s="88"/>
      <c r="K92" s="88"/>
      <c r="L92" s="88"/>
      <c r="M92" s="88"/>
      <c r="N92" s="88"/>
      <c r="O92" s="88"/>
      <c r="P92" s="88"/>
      <c r="Q92" s="88"/>
      <c r="R92" s="88"/>
      <c r="S92" s="88"/>
      <c r="T92" s="88"/>
      <c r="U92" s="88"/>
      <c r="V92" s="88"/>
      <c r="W92" s="88"/>
      <c r="X92" s="88"/>
      <c r="Y92" s="115"/>
      <c r="Z92" s="115"/>
      <c r="AA92" s="115"/>
      <c r="AB92" s="115"/>
      <c r="AC92" s="115"/>
      <c r="AD92" s="115"/>
      <c r="AE92" s="115"/>
      <c r="AF92" s="115"/>
      <c r="AG92" s="115"/>
      <c r="AH92" s="115"/>
      <c r="AI92" s="115"/>
      <c r="AJ92" s="115"/>
      <c r="AK92" s="115"/>
      <c r="AL92" s="115"/>
      <c r="AM92" s="115"/>
      <c r="AN92" s="115"/>
    </row>
    <row r="93" spans="1:40" ht="15.75" customHeight="1">
      <c r="A93" s="114"/>
      <c r="B93" s="88"/>
      <c r="C93" s="88"/>
      <c r="D93" s="88"/>
      <c r="E93" s="88"/>
      <c r="F93" s="88"/>
      <c r="G93" s="88"/>
      <c r="H93" s="88"/>
      <c r="I93" s="88"/>
      <c r="J93" s="88"/>
      <c r="K93" s="88"/>
      <c r="L93" s="88"/>
      <c r="M93" s="88"/>
      <c r="N93" s="88"/>
      <c r="O93" s="88"/>
      <c r="P93" s="88"/>
      <c r="Q93" s="88"/>
      <c r="R93" s="88"/>
      <c r="S93" s="88"/>
      <c r="T93" s="88"/>
      <c r="U93" s="88"/>
      <c r="V93" s="88"/>
      <c r="W93" s="88"/>
      <c r="X93" s="88"/>
      <c r="Y93" s="115"/>
      <c r="Z93" s="115"/>
      <c r="AA93" s="115"/>
      <c r="AB93" s="115"/>
      <c r="AC93" s="115"/>
      <c r="AD93" s="115"/>
      <c r="AE93" s="115"/>
      <c r="AF93" s="115"/>
      <c r="AG93" s="115"/>
      <c r="AH93" s="115"/>
      <c r="AI93" s="115"/>
      <c r="AJ93" s="115"/>
      <c r="AK93" s="115"/>
      <c r="AL93" s="115"/>
      <c r="AM93" s="115"/>
      <c r="AN93" s="115"/>
    </row>
    <row r="94" spans="1:40" ht="15.75" customHeight="1">
      <c r="A94" s="114"/>
      <c r="B94" s="88"/>
      <c r="C94" s="88"/>
      <c r="D94" s="88"/>
      <c r="E94" s="88"/>
      <c r="F94" s="88"/>
      <c r="G94" s="88"/>
      <c r="H94" s="88"/>
      <c r="I94" s="88"/>
      <c r="J94" s="88"/>
      <c r="K94" s="88"/>
      <c r="L94" s="88"/>
      <c r="M94" s="88"/>
      <c r="N94" s="88"/>
      <c r="O94" s="88"/>
      <c r="P94" s="88"/>
      <c r="Q94" s="88"/>
      <c r="R94" s="88"/>
      <c r="S94" s="88"/>
      <c r="T94" s="88"/>
      <c r="U94" s="88"/>
      <c r="V94" s="88"/>
      <c r="W94" s="88"/>
      <c r="X94" s="88"/>
      <c r="Y94" s="115"/>
      <c r="Z94" s="115"/>
      <c r="AA94" s="115"/>
      <c r="AB94" s="115"/>
      <c r="AC94" s="115"/>
      <c r="AD94" s="115"/>
      <c r="AE94" s="115"/>
      <c r="AF94" s="115"/>
      <c r="AG94" s="115"/>
      <c r="AH94" s="115"/>
      <c r="AI94" s="115"/>
      <c r="AJ94" s="115"/>
      <c r="AK94" s="115"/>
      <c r="AL94" s="115"/>
      <c r="AM94" s="115"/>
      <c r="AN94" s="115"/>
    </row>
    <row r="95" spans="1:40" ht="15.75" customHeight="1">
      <c r="A95" s="114"/>
      <c r="B95" s="88"/>
      <c r="C95" s="88"/>
      <c r="D95" s="88"/>
      <c r="E95" s="88"/>
      <c r="F95" s="88"/>
      <c r="G95" s="88"/>
      <c r="H95" s="88"/>
      <c r="I95" s="88"/>
      <c r="J95" s="88"/>
      <c r="K95" s="88"/>
      <c r="L95" s="88"/>
      <c r="M95" s="88"/>
      <c r="N95" s="88"/>
      <c r="O95" s="88"/>
      <c r="P95" s="88"/>
      <c r="Q95" s="88"/>
      <c r="R95" s="88"/>
      <c r="S95" s="88"/>
      <c r="T95" s="88"/>
      <c r="U95" s="88"/>
      <c r="V95" s="88"/>
      <c r="W95" s="88"/>
      <c r="X95" s="88"/>
      <c r="Y95" s="115"/>
      <c r="Z95" s="115"/>
      <c r="AA95" s="115"/>
      <c r="AB95" s="115"/>
      <c r="AC95" s="115"/>
      <c r="AD95" s="115"/>
      <c r="AE95" s="115"/>
      <c r="AF95" s="115"/>
      <c r="AG95" s="115"/>
      <c r="AH95" s="115"/>
      <c r="AI95" s="115"/>
      <c r="AJ95" s="115"/>
      <c r="AK95" s="115"/>
      <c r="AL95" s="115"/>
      <c r="AM95" s="115"/>
      <c r="AN95" s="115"/>
    </row>
    <row r="96" spans="1:40" ht="15.75" customHeight="1">
      <c r="A96" s="114"/>
      <c r="B96" s="88"/>
      <c r="C96" s="88"/>
      <c r="D96" s="88"/>
      <c r="E96" s="88"/>
      <c r="F96" s="88"/>
      <c r="G96" s="88"/>
      <c r="H96" s="88"/>
      <c r="I96" s="88"/>
      <c r="J96" s="88"/>
      <c r="K96" s="88"/>
      <c r="L96" s="88"/>
      <c r="M96" s="88"/>
      <c r="N96" s="88"/>
      <c r="O96" s="88"/>
      <c r="P96" s="88"/>
      <c r="Q96" s="88"/>
      <c r="R96" s="88"/>
      <c r="S96" s="88"/>
      <c r="T96" s="88"/>
      <c r="U96" s="88"/>
      <c r="V96" s="88"/>
      <c r="W96" s="88"/>
      <c r="X96" s="88"/>
      <c r="Y96" s="115"/>
      <c r="Z96" s="115"/>
      <c r="AA96" s="115"/>
      <c r="AB96" s="115"/>
      <c r="AC96" s="115"/>
      <c r="AD96" s="115"/>
      <c r="AE96" s="115"/>
      <c r="AF96" s="115"/>
      <c r="AG96" s="115"/>
      <c r="AH96" s="115"/>
      <c r="AI96" s="115"/>
      <c r="AJ96" s="115"/>
      <c r="AK96" s="115"/>
      <c r="AL96" s="115"/>
      <c r="AM96" s="115"/>
      <c r="AN96" s="115"/>
    </row>
    <row r="97" spans="1:40" ht="15.75" customHeight="1">
      <c r="A97" s="114"/>
      <c r="B97" s="88"/>
      <c r="C97" s="88"/>
      <c r="D97" s="88"/>
      <c r="E97" s="88"/>
      <c r="F97" s="88"/>
      <c r="G97" s="88"/>
      <c r="H97" s="88"/>
      <c r="I97" s="88"/>
      <c r="J97" s="88"/>
      <c r="K97" s="88"/>
      <c r="L97" s="88"/>
      <c r="M97" s="88"/>
      <c r="N97" s="88"/>
      <c r="O97" s="88"/>
      <c r="P97" s="88"/>
      <c r="Q97" s="88"/>
      <c r="R97" s="88"/>
      <c r="S97" s="88"/>
      <c r="T97" s="88"/>
      <c r="U97" s="88"/>
      <c r="V97" s="88"/>
      <c r="W97" s="88"/>
      <c r="X97" s="88"/>
      <c r="Y97" s="115"/>
      <c r="Z97" s="115"/>
      <c r="AA97" s="115"/>
      <c r="AB97" s="115"/>
      <c r="AC97" s="115"/>
      <c r="AD97" s="115"/>
      <c r="AE97" s="115"/>
      <c r="AF97" s="115"/>
      <c r="AG97" s="115"/>
      <c r="AH97" s="115"/>
      <c r="AI97" s="115"/>
      <c r="AJ97" s="115"/>
      <c r="AK97" s="115"/>
      <c r="AL97" s="115"/>
      <c r="AM97" s="115"/>
      <c r="AN97" s="115"/>
    </row>
    <row r="98" spans="1:40" ht="15.75" customHeight="1">
      <c r="A98" s="114"/>
      <c r="B98" s="88"/>
      <c r="C98" s="88"/>
      <c r="D98" s="88"/>
      <c r="E98" s="88"/>
      <c r="F98" s="88"/>
      <c r="G98" s="88"/>
      <c r="H98" s="88"/>
      <c r="I98" s="88"/>
      <c r="J98" s="88"/>
      <c r="K98" s="88"/>
      <c r="L98" s="88"/>
      <c r="M98" s="88"/>
      <c r="N98" s="88"/>
      <c r="O98" s="88"/>
      <c r="P98" s="88"/>
      <c r="Q98" s="88"/>
      <c r="R98" s="88"/>
      <c r="S98" s="88"/>
      <c r="T98" s="88"/>
      <c r="U98" s="88"/>
      <c r="V98" s="88"/>
      <c r="W98" s="88"/>
      <c r="X98" s="88"/>
      <c r="Y98" s="115"/>
      <c r="Z98" s="115"/>
      <c r="AA98" s="115"/>
      <c r="AB98" s="115"/>
      <c r="AC98" s="115"/>
      <c r="AD98" s="115"/>
      <c r="AE98" s="115"/>
      <c r="AF98" s="115"/>
      <c r="AG98" s="115"/>
      <c r="AH98" s="115"/>
      <c r="AI98" s="115"/>
      <c r="AJ98" s="115"/>
      <c r="AK98" s="115"/>
      <c r="AL98" s="115"/>
      <c r="AM98" s="115"/>
      <c r="AN98" s="115"/>
    </row>
    <row r="99" spans="1:40" ht="15.75" customHeight="1">
      <c r="A99" s="114"/>
      <c r="B99" s="88"/>
      <c r="C99" s="88"/>
      <c r="D99" s="88"/>
      <c r="E99" s="88"/>
      <c r="F99" s="88"/>
      <c r="G99" s="88"/>
      <c r="H99" s="88"/>
      <c r="I99" s="88"/>
      <c r="J99" s="88"/>
      <c r="K99" s="88"/>
      <c r="L99" s="88"/>
      <c r="M99" s="88"/>
      <c r="N99" s="88"/>
      <c r="O99" s="88"/>
      <c r="P99" s="88"/>
      <c r="Q99" s="88"/>
      <c r="R99" s="88"/>
      <c r="S99" s="88"/>
      <c r="T99" s="88"/>
      <c r="U99" s="88"/>
      <c r="V99" s="88"/>
      <c r="W99" s="88"/>
      <c r="X99" s="88"/>
      <c r="Y99" s="115"/>
      <c r="Z99" s="115"/>
      <c r="AA99" s="115"/>
      <c r="AB99" s="115"/>
      <c r="AC99" s="115"/>
      <c r="AD99" s="115"/>
      <c r="AE99" s="115"/>
      <c r="AF99" s="115"/>
      <c r="AG99" s="115"/>
      <c r="AH99" s="115"/>
      <c r="AI99" s="115"/>
      <c r="AJ99" s="115"/>
      <c r="AK99" s="115"/>
      <c r="AL99" s="115"/>
      <c r="AM99" s="115"/>
      <c r="AN99" s="115"/>
    </row>
    <row r="100" spans="1:40" ht="15.75" customHeight="1">
      <c r="A100" s="114"/>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115"/>
      <c r="Z100" s="115"/>
      <c r="AA100" s="115"/>
      <c r="AB100" s="115"/>
      <c r="AC100" s="115"/>
      <c r="AD100" s="115"/>
      <c r="AE100" s="115"/>
      <c r="AF100" s="115"/>
      <c r="AG100" s="115"/>
      <c r="AH100" s="115"/>
      <c r="AI100" s="115"/>
      <c r="AJ100" s="115"/>
      <c r="AK100" s="115"/>
      <c r="AL100" s="115"/>
      <c r="AM100" s="115"/>
      <c r="AN100" s="115"/>
    </row>
    <row r="101" spans="1:40" ht="15.75" customHeight="1">
      <c r="A101" s="114"/>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115"/>
      <c r="Z101" s="115"/>
      <c r="AA101" s="115"/>
      <c r="AB101" s="115"/>
      <c r="AC101" s="115"/>
      <c r="AD101" s="115"/>
      <c r="AE101" s="115"/>
      <c r="AF101" s="115"/>
      <c r="AG101" s="115"/>
      <c r="AH101" s="115"/>
      <c r="AI101" s="115"/>
      <c r="AJ101" s="115"/>
      <c r="AK101" s="115"/>
      <c r="AL101" s="115"/>
      <c r="AM101" s="115"/>
      <c r="AN101" s="115"/>
    </row>
    <row r="102" spans="1:40" ht="15.75" customHeight="1">
      <c r="A102" s="114"/>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115"/>
      <c r="Z102" s="115"/>
      <c r="AA102" s="115"/>
      <c r="AB102" s="115"/>
      <c r="AC102" s="115"/>
      <c r="AD102" s="115"/>
      <c r="AE102" s="115"/>
      <c r="AF102" s="115"/>
      <c r="AG102" s="115"/>
      <c r="AH102" s="115"/>
      <c r="AI102" s="115"/>
      <c r="AJ102" s="115"/>
      <c r="AK102" s="115"/>
      <c r="AL102" s="115"/>
      <c r="AM102" s="115"/>
      <c r="AN102" s="115"/>
    </row>
    <row r="103" spans="1:40" ht="15.75" customHeight="1">
      <c r="A103" s="114"/>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115"/>
      <c r="Z103" s="115"/>
      <c r="AA103" s="115"/>
      <c r="AB103" s="115"/>
      <c r="AC103" s="115"/>
      <c r="AD103" s="115"/>
      <c r="AE103" s="115"/>
      <c r="AF103" s="115"/>
      <c r="AG103" s="115"/>
      <c r="AH103" s="115"/>
      <c r="AI103" s="115"/>
      <c r="AJ103" s="115"/>
      <c r="AK103" s="115"/>
      <c r="AL103" s="115"/>
      <c r="AM103" s="115"/>
      <c r="AN103" s="115"/>
    </row>
    <row r="104" spans="1:40" ht="15.75" customHeight="1">
      <c r="A104" s="114"/>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115"/>
      <c r="Z104" s="115"/>
      <c r="AA104" s="115"/>
      <c r="AB104" s="115"/>
      <c r="AC104" s="115"/>
      <c r="AD104" s="115"/>
      <c r="AE104" s="115"/>
      <c r="AF104" s="115"/>
      <c r="AG104" s="115"/>
      <c r="AH104" s="115"/>
      <c r="AI104" s="115"/>
      <c r="AJ104" s="115"/>
      <c r="AK104" s="115"/>
      <c r="AL104" s="115"/>
      <c r="AM104" s="115"/>
      <c r="AN104" s="115"/>
    </row>
    <row r="105" spans="1:40" ht="15.75" customHeight="1">
      <c r="A105" s="114"/>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115"/>
      <c r="Z105" s="115"/>
      <c r="AA105" s="115"/>
      <c r="AB105" s="115"/>
      <c r="AC105" s="115"/>
      <c r="AD105" s="115"/>
      <c r="AE105" s="115"/>
      <c r="AF105" s="115"/>
      <c r="AG105" s="115"/>
      <c r="AH105" s="115"/>
      <c r="AI105" s="115"/>
      <c r="AJ105" s="115"/>
      <c r="AK105" s="115"/>
      <c r="AL105" s="115"/>
      <c r="AM105" s="115"/>
      <c r="AN105" s="115"/>
    </row>
    <row r="106" spans="1:40" ht="15.75" customHeight="1">
      <c r="A106" s="114"/>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115"/>
      <c r="Z106" s="115"/>
      <c r="AA106" s="115"/>
      <c r="AB106" s="115"/>
      <c r="AC106" s="115"/>
      <c r="AD106" s="115"/>
      <c r="AE106" s="115"/>
      <c r="AF106" s="115"/>
      <c r="AG106" s="115"/>
      <c r="AH106" s="115"/>
      <c r="AI106" s="115"/>
      <c r="AJ106" s="115"/>
      <c r="AK106" s="115"/>
      <c r="AL106" s="115"/>
      <c r="AM106" s="115"/>
      <c r="AN106" s="115"/>
    </row>
    <row r="107" spans="1:40" ht="15.75" customHeight="1">
      <c r="A107" s="114"/>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115"/>
      <c r="Z107" s="115"/>
      <c r="AA107" s="115"/>
      <c r="AB107" s="115"/>
      <c r="AC107" s="115"/>
      <c r="AD107" s="115"/>
      <c r="AE107" s="115"/>
      <c r="AF107" s="115"/>
      <c r="AG107" s="115"/>
      <c r="AH107" s="115"/>
      <c r="AI107" s="115"/>
      <c r="AJ107" s="115"/>
      <c r="AK107" s="115"/>
      <c r="AL107" s="115"/>
      <c r="AM107" s="115"/>
      <c r="AN107" s="115"/>
    </row>
    <row r="108" spans="1:40" ht="15.75" customHeight="1">
      <c r="A108" s="114"/>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115"/>
      <c r="Z108" s="115"/>
      <c r="AA108" s="115"/>
      <c r="AB108" s="115"/>
      <c r="AC108" s="115"/>
      <c r="AD108" s="115"/>
      <c r="AE108" s="115"/>
      <c r="AF108" s="115"/>
      <c r="AG108" s="115"/>
      <c r="AH108" s="115"/>
      <c r="AI108" s="115"/>
      <c r="AJ108" s="115"/>
      <c r="AK108" s="115"/>
      <c r="AL108" s="115"/>
      <c r="AM108" s="115"/>
      <c r="AN108" s="115"/>
    </row>
    <row r="109" spans="1:40" ht="15.75" customHeight="1">
      <c r="A109" s="114"/>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115"/>
      <c r="Z109" s="115"/>
      <c r="AA109" s="115"/>
      <c r="AB109" s="115"/>
      <c r="AC109" s="115"/>
      <c r="AD109" s="115"/>
      <c r="AE109" s="115"/>
      <c r="AF109" s="115"/>
      <c r="AG109" s="115"/>
      <c r="AH109" s="115"/>
      <c r="AI109" s="115"/>
      <c r="AJ109" s="115"/>
      <c r="AK109" s="115"/>
      <c r="AL109" s="115"/>
      <c r="AM109" s="115"/>
      <c r="AN109" s="115"/>
    </row>
    <row r="110" spans="1:40" ht="15.75" customHeight="1">
      <c r="A110" s="114"/>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115"/>
      <c r="Z110" s="115"/>
      <c r="AA110" s="115"/>
      <c r="AB110" s="115"/>
      <c r="AC110" s="115"/>
      <c r="AD110" s="115"/>
      <c r="AE110" s="115"/>
      <c r="AF110" s="115"/>
      <c r="AG110" s="115"/>
      <c r="AH110" s="115"/>
      <c r="AI110" s="115"/>
      <c r="AJ110" s="115"/>
      <c r="AK110" s="115"/>
      <c r="AL110" s="115"/>
      <c r="AM110" s="115"/>
      <c r="AN110" s="115"/>
    </row>
    <row r="111" spans="1:40" ht="15.75" customHeight="1">
      <c r="A111" s="114"/>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115"/>
      <c r="Z111" s="115"/>
      <c r="AA111" s="115"/>
      <c r="AB111" s="115"/>
      <c r="AC111" s="115"/>
      <c r="AD111" s="115"/>
      <c r="AE111" s="115"/>
      <c r="AF111" s="115"/>
      <c r="AG111" s="115"/>
      <c r="AH111" s="115"/>
      <c r="AI111" s="115"/>
      <c r="AJ111" s="115"/>
      <c r="AK111" s="115"/>
      <c r="AL111" s="115"/>
      <c r="AM111" s="115"/>
      <c r="AN111" s="115"/>
    </row>
    <row r="112" spans="1:40" ht="15.75" customHeight="1">
      <c r="A112" s="114"/>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115"/>
      <c r="Z112" s="115"/>
      <c r="AA112" s="115"/>
      <c r="AB112" s="115"/>
      <c r="AC112" s="115"/>
      <c r="AD112" s="115"/>
      <c r="AE112" s="115"/>
      <c r="AF112" s="115"/>
      <c r="AG112" s="115"/>
      <c r="AH112" s="115"/>
      <c r="AI112" s="115"/>
      <c r="AJ112" s="115"/>
      <c r="AK112" s="115"/>
      <c r="AL112" s="115"/>
      <c r="AM112" s="115"/>
      <c r="AN112" s="115"/>
    </row>
    <row r="113" spans="1:40" ht="15.75" customHeight="1">
      <c r="A113" s="114"/>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115"/>
      <c r="Z113" s="115"/>
      <c r="AA113" s="115"/>
      <c r="AB113" s="115"/>
      <c r="AC113" s="115"/>
      <c r="AD113" s="115"/>
      <c r="AE113" s="115"/>
      <c r="AF113" s="115"/>
      <c r="AG113" s="115"/>
      <c r="AH113" s="115"/>
      <c r="AI113" s="115"/>
      <c r="AJ113" s="115"/>
      <c r="AK113" s="115"/>
      <c r="AL113" s="115"/>
      <c r="AM113" s="115"/>
      <c r="AN113" s="115"/>
    </row>
    <row r="114" spans="1:40" ht="15.75" customHeight="1">
      <c r="A114" s="114"/>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115"/>
      <c r="Z114" s="115"/>
      <c r="AA114" s="115"/>
      <c r="AB114" s="115"/>
      <c r="AC114" s="115"/>
      <c r="AD114" s="115"/>
      <c r="AE114" s="115"/>
      <c r="AF114" s="115"/>
      <c r="AG114" s="115"/>
      <c r="AH114" s="115"/>
      <c r="AI114" s="115"/>
      <c r="AJ114" s="115"/>
      <c r="AK114" s="115"/>
      <c r="AL114" s="115"/>
      <c r="AM114" s="115"/>
      <c r="AN114" s="115"/>
    </row>
    <row r="115" spans="1:40" ht="15.75" customHeight="1">
      <c r="A115" s="114"/>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115"/>
      <c r="Z115" s="115"/>
      <c r="AA115" s="115"/>
      <c r="AB115" s="115"/>
      <c r="AC115" s="115"/>
      <c r="AD115" s="115"/>
      <c r="AE115" s="115"/>
      <c r="AF115" s="115"/>
      <c r="AG115" s="115"/>
      <c r="AH115" s="115"/>
      <c r="AI115" s="115"/>
      <c r="AJ115" s="115"/>
      <c r="AK115" s="115"/>
      <c r="AL115" s="115"/>
      <c r="AM115" s="115"/>
      <c r="AN115" s="115"/>
    </row>
    <row r="116" spans="1:40" ht="15.75" customHeight="1">
      <c r="A116" s="114"/>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115"/>
      <c r="Z116" s="115"/>
      <c r="AA116" s="115"/>
      <c r="AB116" s="115"/>
      <c r="AC116" s="115"/>
      <c r="AD116" s="115"/>
      <c r="AE116" s="115"/>
      <c r="AF116" s="115"/>
      <c r="AG116" s="115"/>
      <c r="AH116" s="115"/>
      <c r="AI116" s="115"/>
      <c r="AJ116" s="115"/>
      <c r="AK116" s="115"/>
      <c r="AL116" s="115"/>
      <c r="AM116" s="115"/>
      <c r="AN116" s="115"/>
    </row>
    <row r="117" spans="1:40" ht="15.75" customHeight="1">
      <c r="A117" s="114"/>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115"/>
      <c r="Z117" s="115"/>
      <c r="AA117" s="115"/>
      <c r="AB117" s="115"/>
      <c r="AC117" s="115"/>
      <c r="AD117" s="115"/>
      <c r="AE117" s="115"/>
      <c r="AF117" s="115"/>
      <c r="AG117" s="115"/>
      <c r="AH117" s="115"/>
      <c r="AI117" s="115"/>
      <c r="AJ117" s="115"/>
      <c r="AK117" s="115"/>
      <c r="AL117" s="115"/>
      <c r="AM117" s="115"/>
      <c r="AN117" s="115"/>
    </row>
    <row r="118" spans="1:40" ht="15.75" customHeight="1">
      <c r="A118" s="114"/>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115"/>
      <c r="Z118" s="115"/>
      <c r="AA118" s="115"/>
      <c r="AB118" s="115"/>
      <c r="AC118" s="115"/>
      <c r="AD118" s="115"/>
      <c r="AE118" s="115"/>
      <c r="AF118" s="115"/>
      <c r="AG118" s="115"/>
      <c r="AH118" s="115"/>
      <c r="AI118" s="115"/>
      <c r="AJ118" s="115"/>
      <c r="AK118" s="115"/>
      <c r="AL118" s="115"/>
      <c r="AM118" s="115"/>
      <c r="AN118" s="115"/>
    </row>
    <row r="119" spans="1:40" ht="15.75" customHeight="1">
      <c r="A119" s="114"/>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115"/>
      <c r="Z119" s="115"/>
      <c r="AA119" s="115"/>
      <c r="AB119" s="115"/>
      <c r="AC119" s="115"/>
      <c r="AD119" s="115"/>
      <c r="AE119" s="115"/>
      <c r="AF119" s="115"/>
      <c r="AG119" s="115"/>
      <c r="AH119" s="115"/>
      <c r="AI119" s="115"/>
      <c r="AJ119" s="115"/>
      <c r="AK119" s="115"/>
      <c r="AL119" s="115"/>
      <c r="AM119" s="115"/>
      <c r="AN119" s="115"/>
    </row>
    <row r="120" spans="1:40" ht="15.75" customHeight="1">
      <c r="A120" s="114"/>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115"/>
      <c r="Z120" s="115"/>
      <c r="AA120" s="115"/>
      <c r="AB120" s="115"/>
      <c r="AC120" s="115"/>
      <c r="AD120" s="115"/>
      <c r="AE120" s="115"/>
      <c r="AF120" s="115"/>
      <c r="AG120" s="115"/>
      <c r="AH120" s="115"/>
      <c r="AI120" s="115"/>
      <c r="AJ120" s="115"/>
      <c r="AK120" s="115"/>
      <c r="AL120" s="115"/>
      <c r="AM120" s="115"/>
      <c r="AN120" s="115"/>
    </row>
    <row r="121" spans="1:40" ht="15.75" customHeight="1">
      <c r="A121" s="114"/>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115"/>
      <c r="Z121" s="115"/>
      <c r="AA121" s="115"/>
      <c r="AB121" s="115"/>
      <c r="AC121" s="115"/>
      <c r="AD121" s="115"/>
      <c r="AE121" s="115"/>
      <c r="AF121" s="115"/>
      <c r="AG121" s="115"/>
      <c r="AH121" s="115"/>
      <c r="AI121" s="115"/>
      <c r="AJ121" s="115"/>
      <c r="AK121" s="115"/>
      <c r="AL121" s="115"/>
      <c r="AM121" s="115"/>
      <c r="AN121" s="115"/>
    </row>
    <row r="122" spans="1:40" ht="15.75" customHeight="1">
      <c r="A122" s="114"/>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115"/>
      <c r="Z122" s="115"/>
      <c r="AA122" s="115"/>
      <c r="AB122" s="115"/>
      <c r="AC122" s="115"/>
      <c r="AD122" s="115"/>
      <c r="AE122" s="115"/>
      <c r="AF122" s="115"/>
      <c r="AG122" s="115"/>
      <c r="AH122" s="115"/>
      <c r="AI122" s="115"/>
      <c r="AJ122" s="115"/>
      <c r="AK122" s="115"/>
      <c r="AL122" s="115"/>
      <c r="AM122" s="115"/>
      <c r="AN122" s="115"/>
    </row>
    <row r="123" spans="1:40" ht="15.75" customHeight="1">
      <c r="A123" s="114"/>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115"/>
      <c r="Z123" s="115"/>
      <c r="AA123" s="115"/>
      <c r="AB123" s="115"/>
      <c r="AC123" s="115"/>
      <c r="AD123" s="115"/>
      <c r="AE123" s="115"/>
      <c r="AF123" s="115"/>
      <c r="AG123" s="115"/>
      <c r="AH123" s="115"/>
      <c r="AI123" s="115"/>
      <c r="AJ123" s="115"/>
      <c r="AK123" s="115"/>
      <c r="AL123" s="115"/>
      <c r="AM123" s="115"/>
      <c r="AN123" s="115"/>
    </row>
    <row r="124" spans="1:40" ht="15.75" customHeight="1">
      <c r="A124" s="114"/>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115"/>
      <c r="Z124" s="115"/>
      <c r="AA124" s="115"/>
      <c r="AB124" s="115"/>
      <c r="AC124" s="115"/>
      <c r="AD124" s="115"/>
      <c r="AE124" s="115"/>
      <c r="AF124" s="115"/>
      <c r="AG124" s="115"/>
      <c r="AH124" s="115"/>
      <c r="AI124" s="115"/>
      <c r="AJ124" s="115"/>
      <c r="AK124" s="115"/>
      <c r="AL124" s="115"/>
      <c r="AM124" s="115"/>
      <c r="AN124" s="115"/>
    </row>
    <row r="125" spans="1:40" ht="15.75" customHeight="1">
      <c r="A125" s="114"/>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115"/>
      <c r="Z125" s="115"/>
      <c r="AA125" s="115"/>
      <c r="AB125" s="115"/>
      <c r="AC125" s="115"/>
      <c r="AD125" s="115"/>
      <c r="AE125" s="115"/>
      <c r="AF125" s="115"/>
      <c r="AG125" s="115"/>
      <c r="AH125" s="115"/>
      <c r="AI125" s="115"/>
      <c r="AJ125" s="115"/>
      <c r="AK125" s="115"/>
      <c r="AL125" s="115"/>
      <c r="AM125" s="115"/>
      <c r="AN125" s="115"/>
    </row>
    <row r="126" spans="1:40" ht="15.75" customHeight="1">
      <c r="A126" s="114"/>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115"/>
      <c r="Z126" s="115"/>
      <c r="AA126" s="115"/>
      <c r="AB126" s="115"/>
      <c r="AC126" s="115"/>
      <c r="AD126" s="115"/>
      <c r="AE126" s="115"/>
      <c r="AF126" s="115"/>
      <c r="AG126" s="115"/>
      <c r="AH126" s="115"/>
      <c r="AI126" s="115"/>
      <c r="AJ126" s="115"/>
      <c r="AK126" s="115"/>
      <c r="AL126" s="115"/>
      <c r="AM126" s="115"/>
      <c r="AN126" s="115"/>
    </row>
    <row r="127" spans="1:40" ht="15.75" customHeight="1">
      <c r="A127" s="114"/>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115"/>
      <c r="Z127" s="115"/>
      <c r="AA127" s="115"/>
      <c r="AB127" s="115"/>
      <c r="AC127" s="115"/>
      <c r="AD127" s="115"/>
      <c r="AE127" s="115"/>
      <c r="AF127" s="115"/>
      <c r="AG127" s="115"/>
      <c r="AH127" s="115"/>
      <c r="AI127" s="115"/>
      <c r="AJ127" s="115"/>
      <c r="AK127" s="115"/>
      <c r="AL127" s="115"/>
      <c r="AM127" s="115"/>
      <c r="AN127" s="115"/>
    </row>
    <row r="128" spans="1:40" ht="15.75" customHeight="1">
      <c r="A128" s="114"/>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115"/>
      <c r="Z128" s="115"/>
      <c r="AA128" s="115"/>
      <c r="AB128" s="115"/>
      <c r="AC128" s="115"/>
      <c r="AD128" s="115"/>
      <c r="AE128" s="115"/>
      <c r="AF128" s="115"/>
      <c r="AG128" s="115"/>
      <c r="AH128" s="115"/>
      <c r="AI128" s="115"/>
      <c r="AJ128" s="115"/>
      <c r="AK128" s="115"/>
      <c r="AL128" s="115"/>
      <c r="AM128" s="115"/>
      <c r="AN128" s="115"/>
    </row>
    <row r="129" spans="1:40" ht="15.75" customHeight="1">
      <c r="A129" s="114"/>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115"/>
      <c r="Z129" s="115"/>
      <c r="AA129" s="115"/>
      <c r="AB129" s="115"/>
      <c r="AC129" s="115"/>
      <c r="AD129" s="115"/>
      <c r="AE129" s="115"/>
      <c r="AF129" s="115"/>
      <c r="AG129" s="115"/>
      <c r="AH129" s="115"/>
      <c r="AI129" s="115"/>
      <c r="AJ129" s="115"/>
      <c r="AK129" s="115"/>
      <c r="AL129" s="115"/>
      <c r="AM129" s="115"/>
      <c r="AN129" s="115"/>
    </row>
    <row r="130" spans="1:40" ht="15.75" customHeight="1">
      <c r="A130" s="114"/>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115"/>
      <c r="Z130" s="115"/>
      <c r="AA130" s="115"/>
      <c r="AB130" s="115"/>
      <c r="AC130" s="115"/>
      <c r="AD130" s="115"/>
      <c r="AE130" s="115"/>
      <c r="AF130" s="115"/>
      <c r="AG130" s="115"/>
      <c r="AH130" s="115"/>
      <c r="AI130" s="115"/>
      <c r="AJ130" s="115"/>
      <c r="AK130" s="115"/>
      <c r="AL130" s="115"/>
      <c r="AM130" s="115"/>
      <c r="AN130" s="115"/>
    </row>
    <row r="131" spans="1:40" ht="15.75" customHeight="1">
      <c r="A131" s="114"/>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115"/>
      <c r="Z131" s="115"/>
      <c r="AA131" s="115"/>
      <c r="AB131" s="115"/>
      <c r="AC131" s="115"/>
      <c r="AD131" s="115"/>
      <c r="AE131" s="115"/>
      <c r="AF131" s="115"/>
      <c r="AG131" s="115"/>
      <c r="AH131" s="115"/>
      <c r="AI131" s="115"/>
      <c r="AJ131" s="115"/>
      <c r="AK131" s="115"/>
      <c r="AL131" s="115"/>
      <c r="AM131" s="115"/>
      <c r="AN131" s="115"/>
    </row>
    <row r="132" spans="1:40" ht="15.75" customHeight="1">
      <c r="A132" s="114"/>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115"/>
      <c r="Z132" s="115"/>
      <c r="AA132" s="115"/>
      <c r="AB132" s="115"/>
      <c r="AC132" s="115"/>
      <c r="AD132" s="115"/>
      <c r="AE132" s="115"/>
      <c r="AF132" s="115"/>
      <c r="AG132" s="115"/>
      <c r="AH132" s="115"/>
      <c r="AI132" s="115"/>
      <c r="AJ132" s="115"/>
      <c r="AK132" s="115"/>
      <c r="AL132" s="115"/>
      <c r="AM132" s="115"/>
      <c r="AN132" s="115"/>
    </row>
    <row r="133" spans="1:40" ht="15.75" customHeight="1">
      <c r="A133" s="114"/>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115"/>
      <c r="Z133" s="115"/>
      <c r="AA133" s="115"/>
      <c r="AB133" s="115"/>
      <c r="AC133" s="115"/>
      <c r="AD133" s="115"/>
      <c r="AE133" s="115"/>
      <c r="AF133" s="115"/>
      <c r="AG133" s="115"/>
      <c r="AH133" s="115"/>
      <c r="AI133" s="115"/>
      <c r="AJ133" s="115"/>
      <c r="AK133" s="115"/>
      <c r="AL133" s="115"/>
      <c r="AM133" s="115"/>
      <c r="AN133" s="115"/>
    </row>
    <row r="134" spans="1:40" ht="15.75" customHeight="1">
      <c r="A134" s="114"/>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115"/>
      <c r="Z134" s="115"/>
      <c r="AA134" s="115"/>
      <c r="AB134" s="115"/>
      <c r="AC134" s="115"/>
      <c r="AD134" s="115"/>
      <c r="AE134" s="115"/>
      <c r="AF134" s="115"/>
      <c r="AG134" s="115"/>
      <c r="AH134" s="115"/>
      <c r="AI134" s="115"/>
      <c r="AJ134" s="115"/>
      <c r="AK134" s="115"/>
      <c r="AL134" s="115"/>
      <c r="AM134" s="115"/>
      <c r="AN134" s="115"/>
    </row>
    <row r="135" spans="1:40" ht="15.75" customHeight="1">
      <c r="A135" s="114"/>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115"/>
      <c r="Z135" s="115"/>
      <c r="AA135" s="115"/>
      <c r="AB135" s="115"/>
      <c r="AC135" s="115"/>
      <c r="AD135" s="115"/>
      <c r="AE135" s="115"/>
      <c r="AF135" s="115"/>
      <c r="AG135" s="115"/>
      <c r="AH135" s="115"/>
      <c r="AI135" s="115"/>
      <c r="AJ135" s="115"/>
      <c r="AK135" s="115"/>
      <c r="AL135" s="115"/>
      <c r="AM135" s="115"/>
      <c r="AN135" s="115"/>
    </row>
    <row r="136" spans="1:40" ht="15.75" customHeight="1">
      <c r="A136" s="114"/>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115"/>
      <c r="Z136" s="115"/>
      <c r="AA136" s="115"/>
      <c r="AB136" s="115"/>
      <c r="AC136" s="115"/>
      <c r="AD136" s="115"/>
      <c r="AE136" s="115"/>
      <c r="AF136" s="115"/>
      <c r="AG136" s="115"/>
      <c r="AH136" s="115"/>
      <c r="AI136" s="115"/>
      <c r="AJ136" s="115"/>
      <c r="AK136" s="115"/>
      <c r="AL136" s="115"/>
      <c r="AM136" s="115"/>
      <c r="AN136" s="115"/>
    </row>
    <row r="137" spans="1:40" ht="15.75" customHeight="1">
      <c r="A137" s="114"/>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115"/>
      <c r="Z137" s="115"/>
      <c r="AA137" s="115"/>
      <c r="AB137" s="115"/>
      <c r="AC137" s="115"/>
      <c r="AD137" s="115"/>
      <c r="AE137" s="115"/>
      <c r="AF137" s="115"/>
      <c r="AG137" s="115"/>
      <c r="AH137" s="115"/>
      <c r="AI137" s="115"/>
      <c r="AJ137" s="115"/>
      <c r="AK137" s="115"/>
      <c r="AL137" s="115"/>
      <c r="AM137" s="115"/>
      <c r="AN137" s="115"/>
    </row>
    <row r="138" spans="1:40" ht="15.75" customHeight="1">
      <c r="A138" s="114"/>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115"/>
      <c r="Z138" s="115"/>
      <c r="AA138" s="115"/>
      <c r="AB138" s="115"/>
      <c r="AC138" s="115"/>
      <c r="AD138" s="115"/>
      <c r="AE138" s="115"/>
      <c r="AF138" s="115"/>
      <c r="AG138" s="115"/>
      <c r="AH138" s="115"/>
      <c r="AI138" s="115"/>
      <c r="AJ138" s="115"/>
      <c r="AK138" s="115"/>
      <c r="AL138" s="115"/>
      <c r="AM138" s="115"/>
      <c r="AN138" s="115"/>
    </row>
    <row r="139" spans="1:40" ht="15.75" customHeight="1">
      <c r="A139" s="114"/>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115"/>
      <c r="Z139" s="115"/>
      <c r="AA139" s="115"/>
      <c r="AB139" s="115"/>
      <c r="AC139" s="115"/>
      <c r="AD139" s="115"/>
      <c r="AE139" s="115"/>
      <c r="AF139" s="115"/>
      <c r="AG139" s="115"/>
      <c r="AH139" s="115"/>
      <c r="AI139" s="115"/>
      <c r="AJ139" s="115"/>
      <c r="AK139" s="115"/>
      <c r="AL139" s="115"/>
      <c r="AM139" s="115"/>
      <c r="AN139" s="115"/>
    </row>
    <row r="140" spans="1:40" ht="15.75" customHeight="1">
      <c r="A140" s="114"/>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115"/>
      <c r="Z140" s="115"/>
      <c r="AA140" s="115"/>
      <c r="AB140" s="115"/>
      <c r="AC140" s="115"/>
      <c r="AD140" s="115"/>
      <c r="AE140" s="115"/>
      <c r="AF140" s="115"/>
      <c r="AG140" s="115"/>
      <c r="AH140" s="115"/>
      <c r="AI140" s="115"/>
      <c r="AJ140" s="115"/>
      <c r="AK140" s="115"/>
      <c r="AL140" s="115"/>
      <c r="AM140" s="115"/>
      <c r="AN140" s="115"/>
    </row>
    <row r="141" spans="1:40" ht="15.75" customHeight="1">
      <c r="A141" s="114"/>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115"/>
      <c r="Z141" s="115"/>
      <c r="AA141" s="115"/>
      <c r="AB141" s="115"/>
      <c r="AC141" s="115"/>
      <c r="AD141" s="115"/>
      <c r="AE141" s="115"/>
      <c r="AF141" s="115"/>
      <c r="AG141" s="115"/>
      <c r="AH141" s="115"/>
      <c r="AI141" s="115"/>
      <c r="AJ141" s="115"/>
      <c r="AK141" s="115"/>
      <c r="AL141" s="115"/>
      <c r="AM141" s="115"/>
      <c r="AN141" s="115"/>
    </row>
    <row r="142" spans="1:40" ht="15.75" customHeight="1">
      <c r="A142" s="114"/>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115"/>
      <c r="Z142" s="115"/>
      <c r="AA142" s="115"/>
      <c r="AB142" s="115"/>
      <c r="AC142" s="115"/>
      <c r="AD142" s="115"/>
      <c r="AE142" s="115"/>
      <c r="AF142" s="115"/>
      <c r="AG142" s="115"/>
      <c r="AH142" s="115"/>
      <c r="AI142" s="115"/>
      <c r="AJ142" s="115"/>
      <c r="AK142" s="115"/>
      <c r="AL142" s="115"/>
      <c r="AM142" s="115"/>
      <c r="AN142" s="115"/>
    </row>
    <row r="143" spans="1:40" ht="15.75" customHeight="1">
      <c r="A143" s="114"/>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115"/>
      <c r="Z143" s="115"/>
      <c r="AA143" s="115"/>
      <c r="AB143" s="115"/>
      <c r="AC143" s="115"/>
      <c r="AD143" s="115"/>
      <c r="AE143" s="115"/>
      <c r="AF143" s="115"/>
      <c r="AG143" s="115"/>
      <c r="AH143" s="115"/>
      <c r="AI143" s="115"/>
      <c r="AJ143" s="115"/>
      <c r="AK143" s="115"/>
      <c r="AL143" s="115"/>
      <c r="AM143" s="115"/>
      <c r="AN143" s="115"/>
    </row>
    <row r="144" spans="1:40" ht="15.75" customHeight="1">
      <c r="A144" s="114"/>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115"/>
      <c r="Z144" s="115"/>
      <c r="AA144" s="115"/>
      <c r="AB144" s="115"/>
      <c r="AC144" s="115"/>
      <c r="AD144" s="115"/>
      <c r="AE144" s="115"/>
      <c r="AF144" s="115"/>
      <c r="AG144" s="115"/>
      <c r="AH144" s="115"/>
      <c r="AI144" s="115"/>
      <c r="AJ144" s="115"/>
      <c r="AK144" s="115"/>
      <c r="AL144" s="115"/>
      <c r="AM144" s="115"/>
      <c r="AN144" s="115"/>
    </row>
    <row r="145" spans="1:40" ht="15.75" customHeight="1">
      <c r="A145" s="114"/>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115"/>
      <c r="Z145" s="115"/>
      <c r="AA145" s="115"/>
      <c r="AB145" s="115"/>
      <c r="AC145" s="115"/>
      <c r="AD145" s="115"/>
      <c r="AE145" s="115"/>
      <c r="AF145" s="115"/>
      <c r="AG145" s="115"/>
      <c r="AH145" s="115"/>
      <c r="AI145" s="115"/>
      <c r="AJ145" s="115"/>
      <c r="AK145" s="115"/>
      <c r="AL145" s="115"/>
      <c r="AM145" s="115"/>
      <c r="AN145" s="115"/>
    </row>
    <row r="146" spans="1:40" ht="15.75" customHeight="1">
      <c r="A146" s="114"/>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115"/>
      <c r="Z146" s="115"/>
      <c r="AA146" s="115"/>
      <c r="AB146" s="115"/>
      <c r="AC146" s="115"/>
      <c r="AD146" s="115"/>
      <c r="AE146" s="115"/>
      <c r="AF146" s="115"/>
      <c r="AG146" s="115"/>
      <c r="AH146" s="115"/>
      <c r="AI146" s="115"/>
      <c r="AJ146" s="115"/>
      <c r="AK146" s="115"/>
      <c r="AL146" s="115"/>
      <c r="AM146" s="115"/>
      <c r="AN146" s="115"/>
    </row>
    <row r="147" spans="1:40" ht="15.75" customHeight="1">
      <c r="A147" s="114"/>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115"/>
      <c r="Z147" s="115"/>
      <c r="AA147" s="115"/>
      <c r="AB147" s="115"/>
      <c r="AC147" s="115"/>
      <c r="AD147" s="115"/>
      <c r="AE147" s="115"/>
      <c r="AF147" s="115"/>
      <c r="AG147" s="115"/>
      <c r="AH147" s="115"/>
      <c r="AI147" s="115"/>
      <c r="AJ147" s="115"/>
      <c r="AK147" s="115"/>
      <c r="AL147" s="115"/>
      <c r="AM147" s="115"/>
      <c r="AN147" s="115"/>
    </row>
    <row r="148" spans="1:40" ht="15.75" customHeight="1">
      <c r="A148" s="114"/>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115"/>
      <c r="Z148" s="115"/>
      <c r="AA148" s="115"/>
      <c r="AB148" s="115"/>
      <c r="AC148" s="115"/>
      <c r="AD148" s="115"/>
      <c r="AE148" s="115"/>
      <c r="AF148" s="115"/>
      <c r="AG148" s="115"/>
      <c r="AH148" s="115"/>
      <c r="AI148" s="115"/>
      <c r="AJ148" s="115"/>
      <c r="AK148" s="115"/>
      <c r="AL148" s="115"/>
      <c r="AM148" s="115"/>
      <c r="AN148" s="115"/>
    </row>
    <row r="149" spans="1:40" ht="15.75" customHeight="1">
      <c r="A149" s="114"/>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115"/>
      <c r="Z149" s="115"/>
      <c r="AA149" s="115"/>
      <c r="AB149" s="115"/>
      <c r="AC149" s="115"/>
      <c r="AD149" s="115"/>
      <c r="AE149" s="115"/>
      <c r="AF149" s="115"/>
      <c r="AG149" s="115"/>
      <c r="AH149" s="115"/>
      <c r="AI149" s="115"/>
      <c r="AJ149" s="115"/>
      <c r="AK149" s="115"/>
      <c r="AL149" s="115"/>
      <c r="AM149" s="115"/>
      <c r="AN149" s="115"/>
    </row>
    <row r="150" spans="1:40" ht="15.75" customHeight="1">
      <c r="A150" s="114"/>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115"/>
      <c r="Z150" s="115"/>
      <c r="AA150" s="115"/>
      <c r="AB150" s="115"/>
      <c r="AC150" s="115"/>
      <c r="AD150" s="115"/>
      <c r="AE150" s="115"/>
      <c r="AF150" s="115"/>
      <c r="AG150" s="115"/>
      <c r="AH150" s="115"/>
      <c r="AI150" s="115"/>
      <c r="AJ150" s="115"/>
      <c r="AK150" s="115"/>
      <c r="AL150" s="115"/>
      <c r="AM150" s="115"/>
      <c r="AN150" s="115"/>
    </row>
    <row r="151" spans="1:40" ht="15.75" customHeight="1">
      <c r="A151" s="114"/>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115"/>
      <c r="Z151" s="115"/>
      <c r="AA151" s="115"/>
      <c r="AB151" s="115"/>
      <c r="AC151" s="115"/>
      <c r="AD151" s="115"/>
      <c r="AE151" s="115"/>
      <c r="AF151" s="115"/>
      <c r="AG151" s="115"/>
      <c r="AH151" s="115"/>
      <c r="AI151" s="115"/>
      <c r="AJ151" s="115"/>
      <c r="AK151" s="115"/>
      <c r="AL151" s="115"/>
      <c r="AM151" s="115"/>
      <c r="AN151" s="115"/>
    </row>
    <row r="152" spans="1:40" ht="15.75" customHeight="1">
      <c r="A152" s="114"/>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115"/>
      <c r="Z152" s="115"/>
      <c r="AA152" s="115"/>
      <c r="AB152" s="115"/>
      <c r="AC152" s="115"/>
      <c r="AD152" s="115"/>
      <c r="AE152" s="115"/>
      <c r="AF152" s="115"/>
      <c r="AG152" s="115"/>
      <c r="AH152" s="115"/>
      <c r="AI152" s="115"/>
      <c r="AJ152" s="115"/>
      <c r="AK152" s="115"/>
      <c r="AL152" s="115"/>
      <c r="AM152" s="115"/>
      <c r="AN152" s="115"/>
    </row>
    <row r="153" spans="1:40" ht="15.75" customHeight="1">
      <c r="A153" s="114"/>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115"/>
      <c r="Z153" s="115"/>
      <c r="AA153" s="115"/>
      <c r="AB153" s="115"/>
      <c r="AC153" s="115"/>
      <c r="AD153" s="115"/>
      <c r="AE153" s="115"/>
      <c r="AF153" s="115"/>
      <c r="AG153" s="115"/>
      <c r="AH153" s="115"/>
      <c r="AI153" s="115"/>
      <c r="AJ153" s="115"/>
      <c r="AK153" s="115"/>
      <c r="AL153" s="115"/>
      <c r="AM153" s="115"/>
      <c r="AN153" s="115"/>
    </row>
    <row r="154" spans="1:40" ht="15.75" customHeight="1">
      <c r="A154" s="114"/>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115"/>
      <c r="Z154" s="115"/>
      <c r="AA154" s="115"/>
      <c r="AB154" s="115"/>
      <c r="AC154" s="115"/>
      <c r="AD154" s="115"/>
      <c r="AE154" s="115"/>
      <c r="AF154" s="115"/>
      <c r="AG154" s="115"/>
      <c r="AH154" s="115"/>
      <c r="AI154" s="115"/>
      <c r="AJ154" s="115"/>
      <c r="AK154" s="115"/>
      <c r="AL154" s="115"/>
      <c r="AM154" s="115"/>
      <c r="AN154" s="115"/>
    </row>
    <row r="155" spans="1:40" ht="15.75" customHeight="1">
      <c r="A155" s="114"/>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115"/>
      <c r="Z155" s="115"/>
      <c r="AA155" s="115"/>
      <c r="AB155" s="115"/>
      <c r="AC155" s="115"/>
      <c r="AD155" s="115"/>
      <c r="AE155" s="115"/>
      <c r="AF155" s="115"/>
      <c r="AG155" s="115"/>
      <c r="AH155" s="115"/>
      <c r="AI155" s="115"/>
      <c r="AJ155" s="115"/>
      <c r="AK155" s="115"/>
      <c r="AL155" s="115"/>
      <c r="AM155" s="115"/>
      <c r="AN155" s="115"/>
    </row>
    <row r="156" spans="1:40" ht="15.75" customHeight="1">
      <c r="A156" s="114"/>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115"/>
      <c r="Z156" s="115"/>
      <c r="AA156" s="115"/>
      <c r="AB156" s="115"/>
      <c r="AC156" s="115"/>
      <c r="AD156" s="115"/>
      <c r="AE156" s="115"/>
      <c r="AF156" s="115"/>
      <c r="AG156" s="115"/>
      <c r="AH156" s="115"/>
      <c r="AI156" s="115"/>
      <c r="AJ156" s="115"/>
      <c r="AK156" s="115"/>
      <c r="AL156" s="115"/>
      <c r="AM156" s="115"/>
      <c r="AN156" s="115"/>
    </row>
    <row r="157" spans="1:40" ht="15.75" customHeight="1">
      <c r="A157" s="114"/>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115"/>
      <c r="Z157" s="115"/>
      <c r="AA157" s="115"/>
      <c r="AB157" s="115"/>
      <c r="AC157" s="115"/>
      <c r="AD157" s="115"/>
      <c r="AE157" s="115"/>
      <c r="AF157" s="115"/>
      <c r="AG157" s="115"/>
      <c r="AH157" s="115"/>
      <c r="AI157" s="115"/>
      <c r="AJ157" s="115"/>
      <c r="AK157" s="115"/>
      <c r="AL157" s="115"/>
      <c r="AM157" s="115"/>
      <c r="AN157" s="115"/>
    </row>
    <row r="158" spans="1:40" ht="15.75" customHeight="1">
      <c r="A158" s="114"/>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115"/>
      <c r="Z158" s="115"/>
      <c r="AA158" s="115"/>
      <c r="AB158" s="115"/>
      <c r="AC158" s="115"/>
      <c r="AD158" s="115"/>
      <c r="AE158" s="115"/>
      <c r="AF158" s="115"/>
      <c r="AG158" s="115"/>
      <c r="AH158" s="115"/>
      <c r="AI158" s="115"/>
      <c r="AJ158" s="115"/>
      <c r="AK158" s="115"/>
      <c r="AL158" s="115"/>
      <c r="AM158" s="115"/>
      <c r="AN158" s="115"/>
    </row>
    <row r="159" spans="1:40" ht="15.75" customHeight="1">
      <c r="A159" s="114"/>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115"/>
      <c r="Z159" s="115"/>
      <c r="AA159" s="115"/>
      <c r="AB159" s="115"/>
      <c r="AC159" s="115"/>
      <c r="AD159" s="115"/>
      <c r="AE159" s="115"/>
      <c r="AF159" s="115"/>
      <c r="AG159" s="115"/>
      <c r="AH159" s="115"/>
      <c r="AI159" s="115"/>
      <c r="AJ159" s="115"/>
      <c r="AK159" s="115"/>
      <c r="AL159" s="115"/>
      <c r="AM159" s="115"/>
      <c r="AN159" s="115"/>
    </row>
    <row r="160" spans="1:40" ht="15.75" customHeight="1">
      <c r="A160" s="114"/>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115"/>
      <c r="Z160" s="115"/>
      <c r="AA160" s="115"/>
      <c r="AB160" s="115"/>
      <c r="AC160" s="115"/>
      <c r="AD160" s="115"/>
      <c r="AE160" s="115"/>
      <c r="AF160" s="115"/>
      <c r="AG160" s="115"/>
      <c r="AH160" s="115"/>
      <c r="AI160" s="115"/>
      <c r="AJ160" s="115"/>
      <c r="AK160" s="115"/>
      <c r="AL160" s="115"/>
      <c r="AM160" s="115"/>
      <c r="AN160" s="115"/>
    </row>
    <row r="161" spans="1:40" ht="15.75" customHeight="1">
      <c r="A161" s="114"/>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115"/>
      <c r="Z161" s="115"/>
      <c r="AA161" s="115"/>
      <c r="AB161" s="115"/>
      <c r="AC161" s="115"/>
      <c r="AD161" s="115"/>
      <c r="AE161" s="115"/>
      <c r="AF161" s="115"/>
      <c r="AG161" s="115"/>
      <c r="AH161" s="115"/>
      <c r="AI161" s="115"/>
      <c r="AJ161" s="115"/>
      <c r="AK161" s="115"/>
      <c r="AL161" s="115"/>
      <c r="AM161" s="115"/>
      <c r="AN161" s="115"/>
    </row>
    <row r="162" spans="1:40" ht="15.75" customHeight="1">
      <c r="A162" s="114"/>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115"/>
      <c r="Z162" s="115"/>
      <c r="AA162" s="115"/>
      <c r="AB162" s="115"/>
      <c r="AC162" s="115"/>
      <c r="AD162" s="115"/>
      <c r="AE162" s="115"/>
      <c r="AF162" s="115"/>
      <c r="AG162" s="115"/>
      <c r="AH162" s="115"/>
      <c r="AI162" s="115"/>
      <c r="AJ162" s="115"/>
      <c r="AK162" s="115"/>
      <c r="AL162" s="115"/>
      <c r="AM162" s="115"/>
      <c r="AN162" s="115"/>
    </row>
    <row r="163" spans="1:40" ht="15.75" customHeight="1">
      <c r="A163" s="114"/>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115"/>
      <c r="Z163" s="115"/>
      <c r="AA163" s="115"/>
      <c r="AB163" s="115"/>
      <c r="AC163" s="115"/>
      <c r="AD163" s="115"/>
      <c r="AE163" s="115"/>
      <c r="AF163" s="115"/>
      <c r="AG163" s="115"/>
      <c r="AH163" s="115"/>
      <c r="AI163" s="115"/>
      <c r="AJ163" s="115"/>
      <c r="AK163" s="115"/>
      <c r="AL163" s="115"/>
      <c r="AM163" s="115"/>
      <c r="AN163" s="115"/>
    </row>
    <row r="164" spans="1:40" ht="15.75" customHeight="1">
      <c r="A164" s="114"/>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115"/>
      <c r="Z164" s="115"/>
      <c r="AA164" s="115"/>
      <c r="AB164" s="115"/>
      <c r="AC164" s="115"/>
      <c r="AD164" s="115"/>
      <c r="AE164" s="115"/>
      <c r="AF164" s="115"/>
      <c r="AG164" s="115"/>
      <c r="AH164" s="115"/>
      <c r="AI164" s="115"/>
      <c r="AJ164" s="115"/>
      <c r="AK164" s="115"/>
      <c r="AL164" s="115"/>
      <c r="AM164" s="115"/>
      <c r="AN164" s="115"/>
    </row>
    <row r="165" spans="1:40" ht="15.75" customHeight="1">
      <c r="A165" s="114"/>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115"/>
      <c r="Z165" s="115"/>
      <c r="AA165" s="115"/>
      <c r="AB165" s="115"/>
      <c r="AC165" s="115"/>
      <c r="AD165" s="115"/>
      <c r="AE165" s="115"/>
      <c r="AF165" s="115"/>
      <c r="AG165" s="115"/>
      <c r="AH165" s="115"/>
      <c r="AI165" s="115"/>
      <c r="AJ165" s="115"/>
      <c r="AK165" s="115"/>
      <c r="AL165" s="115"/>
      <c r="AM165" s="115"/>
      <c r="AN165" s="115"/>
    </row>
    <row r="166" spans="1:40" ht="15.75" customHeight="1">
      <c r="A166" s="114"/>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115"/>
      <c r="Z166" s="115"/>
      <c r="AA166" s="115"/>
      <c r="AB166" s="115"/>
      <c r="AC166" s="115"/>
      <c r="AD166" s="115"/>
      <c r="AE166" s="115"/>
      <c r="AF166" s="115"/>
      <c r="AG166" s="115"/>
      <c r="AH166" s="115"/>
      <c r="AI166" s="115"/>
      <c r="AJ166" s="115"/>
      <c r="AK166" s="115"/>
      <c r="AL166" s="115"/>
      <c r="AM166" s="115"/>
      <c r="AN166" s="115"/>
    </row>
    <row r="167" spans="1:40" ht="15.75" customHeight="1">
      <c r="A167" s="114"/>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115"/>
      <c r="Z167" s="115"/>
      <c r="AA167" s="115"/>
      <c r="AB167" s="115"/>
      <c r="AC167" s="115"/>
      <c r="AD167" s="115"/>
      <c r="AE167" s="115"/>
      <c r="AF167" s="115"/>
      <c r="AG167" s="115"/>
      <c r="AH167" s="115"/>
      <c r="AI167" s="115"/>
      <c r="AJ167" s="115"/>
      <c r="AK167" s="115"/>
      <c r="AL167" s="115"/>
      <c r="AM167" s="115"/>
      <c r="AN167" s="115"/>
    </row>
    <row r="168" spans="1:40" ht="15.75" customHeight="1">
      <c r="A168" s="114"/>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115"/>
      <c r="Z168" s="115"/>
      <c r="AA168" s="115"/>
      <c r="AB168" s="115"/>
      <c r="AC168" s="115"/>
      <c r="AD168" s="115"/>
      <c r="AE168" s="115"/>
      <c r="AF168" s="115"/>
      <c r="AG168" s="115"/>
      <c r="AH168" s="115"/>
      <c r="AI168" s="115"/>
      <c r="AJ168" s="115"/>
      <c r="AK168" s="115"/>
      <c r="AL168" s="115"/>
      <c r="AM168" s="115"/>
      <c r="AN168" s="115"/>
    </row>
    <row r="169" spans="1:40" ht="15.75" customHeight="1">
      <c r="A169" s="114"/>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115"/>
      <c r="Z169" s="115"/>
      <c r="AA169" s="115"/>
      <c r="AB169" s="115"/>
      <c r="AC169" s="115"/>
      <c r="AD169" s="115"/>
      <c r="AE169" s="115"/>
      <c r="AF169" s="115"/>
      <c r="AG169" s="115"/>
      <c r="AH169" s="115"/>
      <c r="AI169" s="115"/>
      <c r="AJ169" s="115"/>
      <c r="AK169" s="115"/>
      <c r="AL169" s="115"/>
      <c r="AM169" s="115"/>
      <c r="AN169" s="115"/>
    </row>
    <row r="170" spans="1:40" ht="15.75" customHeight="1">
      <c r="A170" s="114"/>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115"/>
      <c r="Z170" s="115"/>
      <c r="AA170" s="115"/>
      <c r="AB170" s="115"/>
      <c r="AC170" s="115"/>
      <c r="AD170" s="115"/>
      <c r="AE170" s="115"/>
      <c r="AF170" s="115"/>
      <c r="AG170" s="115"/>
      <c r="AH170" s="115"/>
      <c r="AI170" s="115"/>
      <c r="AJ170" s="115"/>
      <c r="AK170" s="115"/>
      <c r="AL170" s="115"/>
      <c r="AM170" s="115"/>
      <c r="AN170" s="115"/>
    </row>
    <row r="171" spans="1:40" ht="15.75" customHeight="1">
      <c r="A171" s="114"/>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115"/>
      <c r="Z171" s="115"/>
      <c r="AA171" s="115"/>
      <c r="AB171" s="115"/>
      <c r="AC171" s="115"/>
      <c r="AD171" s="115"/>
      <c r="AE171" s="115"/>
      <c r="AF171" s="115"/>
      <c r="AG171" s="115"/>
      <c r="AH171" s="115"/>
      <c r="AI171" s="115"/>
      <c r="AJ171" s="115"/>
      <c r="AK171" s="115"/>
      <c r="AL171" s="115"/>
      <c r="AM171" s="115"/>
      <c r="AN171" s="115"/>
    </row>
    <row r="172" spans="1:40" ht="15.75" customHeight="1">
      <c r="A172" s="114"/>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115"/>
      <c r="Z172" s="115"/>
      <c r="AA172" s="115"/>
      <c r="AB172" s="115"/>
      <c r="AC172" s="115"/>
      <c r="AD172" s="115"/>
      <c r="AE172" s="115"/>
      <c r="AF172" s="115"/>
      <c r="AG172" s="115"/>
      <c r="AH172" s="115"/>
      <c r="AI172" s="115"/>
      <c r="AJ172" s="115"/>
      <c r="AK172" s="115"/>
      <c r="AL172" s="115"/>
      <c r="AM172" s="115"/>
      <c r="AN172" s="115"/>
    </row>
    <row r="173" spans="1:40" ht="15.75" customHeight="1">
      <c r="A173" s="114"/>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115"/>
      <c r="Z173" s="115"/>
      <c r="AA173" s="115"/>
      <c r="AB173" s="115"/>
      <c r="AC173" s="115"/>
      <c r="AD173" s="115"/>
      <c r="AE173" s="115"/>
      <c r="AF173" s="115"/>
      <c r="AG173" s="115"/>
      <c r="AH173" s="115"/>
      <c r="AI173" s="115"/>
      <c r="AJ173" s="115"/>
      <c r="AK173" s="115"/>
      <c r="AL173" s="115"/>
      <c r="AM173" s="115"/>
      <c r="AN173" s="115"/>
    </row>
    <row r="174" spans="1:40" ht="15.75" customHeight="1">
      <c r="A174" s="114"/>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115"/>
      <c r="Z174" s="115"/>
      <c r="AA174" s="115"/>
      <c r="AB174" s="115"/>
      <c r="AC174" s="115"/>
      <c r="AD174" s="115"/>
      <c r="AE174" s="115"/>
      <c r="AF174" s="115"/>
      <c r="AG174" s="115"/>
      <c r="AH174" s="115"/>
      <c r="AI174" s="115"/>
      <c r="AJ174" s="115"/>
      <c r="AK174" s="115"/>
      <c r="AL174" s="115"/>
      <c r="AM174" s="115"/>
      <c r="AN174" s="115"/>
    </row>
    <row r="175" spans="1:40" ht="15.75" customHeight="1">
      <c r="A175" s="114"/>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115"/>
      <c r="Z175" s="115"/>
      <c r="AA175" s="115"/>
      <c r="AB175" s="115"/>
      <c r="AC175" s="115"/>
      <c r="AD175" s="115"/>
      <c r="AE175" s="115"/>
      <c r="AF175" s="115"/>
      <c r="AG175" s="115"/>
      <c r="AH175" s="115"/>
      <c r="AI175" s="115"/>
      <c r="AJ175" s="115"/>
      <c r="AK175" s="115"/>
      <c r="AL175" s="115"/>
      <c r="AM175" s="115"/>
      <c r="AN175" s="115"/>
    </row>
    <row r="176" spans="1:40" ht="15.75" customHeight="1">
      <c r="A176" s="114"/>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115"/>
      <c r="Z176" s="115"/>
      <c r="AA176" s="115"/>
      <c r="AB176" s="115"/>
      <c r="AC176" s="115"/>
      <c r="AD176" s="115"/>
      <c r="AE176" s="115"/>
      <c r="AF176" s="115"/>
      <c r="AG176" s="115"/>
      <c r="AH176" s="115"/>
      <c r="AI176" s="115"/>
      <c r="AJ176" s="115"/>
      <c r="AK176" s="115"/>
      <c r="AL176" s="115"/>
      <c r="AM176" s="115"/>
      <c r="AN176" s="115"/>
    </row>
    <row r="177" spans="1:40" ht="15.75" customHeight="1">
      <c r="A177" s="114"/>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115"/>
      <c r="Z177" s="115"/>
      <c r="AA177" s="115"/>
      <c r="AB177" s="115"/>
      <c r="AC177" s="115"/>
      <c r="AD177" s="115"/>
      <c r="AE177" s="115"/>
      <c r="AF177" s="115"/>
      <c r="AG177" s="115"/>
      <c r="AH177" s="115"/>
      <c r="AI177" s="115"/>
      <c r="AJ177" s="115"/>
      <c r="AK177" s="115"/>
      <c r="AL177" s="115"/>
      <c r="AM177" s="115"/>
      <c r="AN177" s="115"/>
    </row>
    <row r="178" spans="1:40" ht="15.75" customHeight="1">
      <c r="A178" s="114"/>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115"/>
      <c r="Z178" s="115"/>
      <c r="AA178" s="115"/>
      <c r="AB178" s="115"/>
      <c r="AC178" s="115"/>
      <c r="AD178" s="115"/>
      <c r="AE178" s="115"/>
      <c r="AF178" s="115"/>
      <c r="AG178" s="115"/>
      <c r="AH178" s="115"/>
      <c r="AI178" s="115"/>
      <c r="AJ178" s="115"/>
      <c r="AK178" s="115"/>
      <c r="AL178" s="115"/>
      <c r="AM178" s="115"/>
      <c r="AN178" s="115"/>
    </row>
    <row r="179" spans="1:40" ht="15.75" customHeight="1">
      <c r="A179" s="114"/>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115"/>
      <c r="Z179" s="115"/>
      <c r="AA179" s="115"/>
      <c r="AB179" s="115"/>
      <c r="AC179" s="115"/>
      <c r="AD179" s="115"/>
      <c r="AE179" s="115"/>
      <c r="AF179" s="115"/>
      <c r="AG179" s="115"/>
      <c r="AH179" s="115"/>
      <c r="AI179" s="115"/>
      <c r="AJ179" s="115"/>
      <c r="AK179" s="115"/>
      <c r="AL179" s="115"/>
      <c r="AM179" s="115"/>
      <c r="AN179" s="115"/>
    </row>
    <row r="180" spans="1:40" ht="15.75" customHeight="1">
      <c r="A180" s="114"/>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115"/>
      <c r="Z180" s="115"/>
      <c r="AA180" s="115"/>
      <c r="AB180" s="115"/>
      <c r="AC180" s="115"/>
      <c r="AD180" s="115"/>
      <c r="AE180" s="115"/>
      <c r="AF180" s="115"/>
      <c r="AG180" s="115"/>
      <c r="AH180" s="115"/>
      <c r="AI180" s="115"/>
      <c r="AJ180" s="115"/>
      <c r="AK180" s="115"/>
      <c r="AL180" s="115"/>
      <c r="AM180" s="115"/>
      <c r="AN180" s="115"/>
    </row>
    <row r="181" spans="1:40" ht="15.75" customHeight="1">
      <c r="A181" s="114"/>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115"/>
      <c r="Z181" s="115"/>
      <c r="AA181" s="115"/>
      <c r="AB181" s="115"/>
      <c r="AC181" s="115"/>
      <c r="AD181" s="115"/>
      <c r="AE181" s="115"/>
      <c r="AF181" s="115"/>
      <c r="AG181" s="115"/>
      <c r="AH181" s="115"/>
      <c r="AI181" s="115"/>
      <c r="AJ181" s="115"/>
      <c r="AK181" s="115"/>
      <c r="AL181" s="115"/>
      <c r="AM181" s="115"/>
      <c r="AN181" s="115"/>
    </row>
    <row r="182" spans="1:40" ht="15.75" customHeight="1">
      <c r="A182" s="114"/>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115"/>
      <c r="Z182" s="115"/>
      <c r="AA182" s="115"/>
      <c r="AB182" s="115"/>
      <c r="AC182" s="115"/>
      <c r="AD182" s="115"/>
      <c r="AE182" s="115"/>
      <c r="AF182" s="115"/>
      <c r="AG182" s="115"/>
      <c r="AH182" s="115"/>
      <c r="AI182" s="115"/>
      <c r="AJ182" s="115"/>
      <c r="AK182" s="115"/>
      <c r="AL182" s="115"/>
      <c r="AM182" s="115"/>
      <c r="AN182" s="115"/>
    </row>
    <row r="183" spans="1:40" ht="15.75" customHeight="1">
      <c r="A183" s="114"/>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115"/>
      <c r="Z183" s="115"/>
      <c r="AA183" s="115"/>
      <c r="AB183" s="115"/>
      <c r="AC183" s="115"/>
      <c r="AD183" s="115"/>
      <c r="AE183" s="115"/>
      <c r="AF183" s="115"/>
      <c r="AG183" s="115"/>
      <c r="AH183" s="115"/>
      <c r="AI183" s="115"/>
      <c r="AJ183" s="115"/>
      <c r="AK183" s="115"/>
      <c r="AL183" s="115"/>
      <c r="AM183" s="115"/>
      <c r="AN183" s="115"/>
    </row>
    <row r="184" spans="1:40" ht="15.75" customHeight="1">
      <c r="A184" s="114"/>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115"/>
      <c r="Z184" s="115"/>
      <c r="AA184" s="115"/>
      <c r="AB184" s="115"/>
      <c r="AC184" s="115"/>
      <c r="AD184" s="115"/>
      <c r="AE184" s="115"/>
      <c r="AF184" s="115"/>
      <c r="AG184" s="115"/>
      <c r="AH184" s="115"/>
      <c r="AI184" s="115"/>
      <c r="AJ184" s="115"/>
      <c r="AK184" s="115"/>
      <c r="AL184" s="115"/>
      <c r="AM184" s="115"/>
      <c r="AN184" s="115"/>
    </row>
    <row r="185" spans="1:40" ht="15.75" customHeight="1">
      <c r="A185" s="114"/>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115"/>
      <c r="Z185" s="115"/>
      <c r="AA185" s="115"/>
      <c r="AB185" s="115"/>
      <c r="AC185" s="115"/>
      <c r="AD185" s="115"/>
      <c r="AE185" s="115"/>
      <c r="AF185" s="115"/>
      <c r="AG185" s="115"/>
      <c r="AH185" s="115"/>
      <c r="AI185" s="115"/>
      <c r="AJ185" s="115"/>
      <c r="AK185" s="115"/>
      <c r="AL185" s="115"/>
      <c r="AM185" s="115"/>
      <c r="AN185" s="115"/>
    </row>
    <row r="186" spans="1:40" ht="15.75" customHeight="1">
      <c r="A186" s="114"/>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115"/>
      <c r="Z186" s="115"/>
      <c r="AA186" s="115"/>
      <c r="AB186" s="115"/>
      <c r="AC186" s="115"/>
      <c r="AD186" s="115"/>
      <c r="AE186" s="115"/>
      <c r="AF186" s="115"/>
      <c r="AG186" s="115"/>
      <c r="AH186" s="115"/>
      <c r="AI186" s="115"/>
      <c r="AJ186" s="115"/>
      <c r="AK186" s="115"/>
      <c r="AL186" s="115"/>
      <c r="AM186" s="115"/>
      <c r="AN186" s="115"/>
    </row>
    <row r="187" spans="1:40" ht="15.75" customHeight="1">
      <c r="A187" s="114"/>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115"/>
      <c r="Z187" s="115"/>
      <c r="AA187" s="115"/>
      <c r="AB187" s="115"/>
      <c r="AC187" s="115"/>
      <c r="AD187" s="115"/>
      <c r="AE187" s="115"/>
      <c r="AF187" s="115"/>
      <c r="AG187" s="115"/>
      <c r="AH187" s="115"/>
      <c r="AI187" s="115"/>
      <c r="AJ187" s="115"/>
      <c r="AK187" s="115"/>
      <c r="AL187" s="115"/>
      <c r="AM187" s="115"/>
      <c r="AN187" s="115"/>
    </row>
    <row r="188" spans="1:40" ht="15.75" customHeight="1">
      <c r="A188" s="114"/>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115"/>
      <c r="Z188" s="115"/>
      <c r="AA188" s="115"/>
      <c r="AB188" s="115"/>
      <c r="AC188" s="115"/>
      <c r="AD188" s="115"/>
      <c r="AE188" s="115"/>
      <c r="AF188" s="115"/>
      <c r="AG188" s="115"/>
      <c r="AH188" s="115"/>
      <c r="AI188" s="115"/>
      <c r="AJ188" s="115"/>
      <c r="AK188" s="115"/>
      <c r="AL188" s="115"/>
      <c r="AM188" s="115"/>
      <c r="AN188" s="115"/>
    </row>
    <row r="189" spans="1:40" ht="15.75" customHeight="1">
      <c r="A189" s="114"/>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115"/>
      <c r="Z189" s="115"/>
      <c r="AA189" s="115"/>
      <c r="AB189" s="115"/>
      <c r="AC189" s="115"/>
      <c r="AD189" s="115"/>
      <c r="AE189" s="115"/>
      <c r="AF189" s="115"/>
      <c r="AG189" s="115"/>
      <c r="AH189" s="115"/>
      <c r="AI189" s="115"/>
      <c r="AJ189" s="115"/>
      <c r="AK189" s="115"/>
      <c r="AL189" s="115"/>
      <c r="AM189" s="115"/>
      <c r="AN189" s="115"/>
    </row>
    <row r="190" spans="1:40" ht="15.75" customHeight="1">
      <c r="A190" s="114"/>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115"/>
      <c r="Z190" s="115"/>
      <c r="AA190" s="115"/>
      <c r="AB190" s="115"/>
      <c r="AC190" s="115"/>
      <c r="AD190" s="115"/>
      <c r="AE190" s="115"/>
      <c r="AF190" s="115"/>
      <c r="AG190" s="115"/>
      <c r="AH190" s="115"/>
      <c r="AI190" s="115"/>
      <c r="AJ190" s="115"/>
      <c r="AK190" s="115"/>
      <c r="AL190" s="115"/>
      <c r="AM190" s="115"/>
      <c r="AN190" s="115"/>
    </row>
    <row r="191" spans="1:40" ht="15.75" customHeight="1">
      <c r="A191" s="114"/>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115"/>
      <c r="Z191" s="115"/>
      <c r="AA191" s="115"/>
      <c r="AB191" s="115"/>
      <c r="AC191" s="115"/>
      <c r="AD191" s="115"/>
      <c r="AE191" s="115"/>
      <c r="AF191" s="115"/>
      <c r="AG191" s="115"/>
      <c r="AH191" s="115"/>
      <c r="AI191" s="115"/>
      <c r="AJ191" s="115"/>
      <c r="AK191" s="115"/>
      <c r="AL191" s="115"/>
      <c r="AM191" s="115"/>
      <c r="AN191" s="115"/>
    </row>
    <row r="192" spans="1:40" ht="15.75" customHeight="1">
      <c r="A192" s="114"/>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115"/>
      <c r="Z192" s="115"/>
      <c r="AA192" s="115"/>
      <c r="AB192" s="115"/>
      <c r="AC192" s="115"/>
      <c r="AD192" s="115"/>
      <c r="AE192" s="115"/>
      <c r="AF192" s="115"/>
      <c r="AG192" s="115"/>
      <c r="AH192" s="115"/>
      <c r="AI192" s="115"/>
      <c r="AJ192" s="115"/>
      <c r="AK192" s="115"/>
      <c r="AL192" s="115"/>
      <c r="AM192" s="115"/>
      <c r="AN192" s="115"/>
    </row>
    <row r="193" spans="1:40" ht="15.75" customHeight="1">
      <c r="A193" s="114"/>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115"/>
      <c r="Z193" s="115"/>
      <c r="AA193" s="115"/>
      <c r="AB193" s="115"/>
      <c r="AC193" s="115"/>
      <c r="AD193" s="115"/>
      <c r="AE193" s="115"/>
      <c r="AF193" s="115"/>
      <c r="AG193" s="115"/>
      <c r="AH193" s="115"/>
      <c r="AI193" s="115"/>
      <c r="AJ193" s="115"/>
      <c r="AK193" s="115"/>
      <c r="AL193" s="115"/>
      <c r="AM193" s="115"/>
      <c r="AN193" s="115"/>
    </row>
    <row r="194" spans="1:40" ht="15.75" customHeight="1">
      <c r="A194" s="114"/>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115"/>
      <c r="Z194" s="115"/>
      <c r="AA194" s="115"/>
      <c r="AB194" s="115"/>
      <c r="AC194" s="115"/>
      <c r="AD194" s="115"/>
      <c r="AE194" s="115"/>
      <c r="AF194" s="115"/>
      <c r="AG194" s="115"/>
      <c r="AH194" s="115"/>
      <c r="AI194" s="115"/>
      <c r="AJ194" s="115"/>
      <c r="AK194" s="115"/>
      <c r="AL194" s="115"/>
      <c r="AM194" s="115"/>
      <c r="AN194" s="115"/>
    </row>
    <row r="195" spans="1:40" ht="15.75" customHeight="1">
      <c r="A195" s="114"/>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115"/>
      <c r="Z195" s="115"/>
      <c r="AA195" s="115"/>
      <c r="AB195" s="115"/>
      <c r="AC195" s="115"/>
      <c r="AD195" s="115"/>
      <c r="AE195" s="115"/>
      <c r="AF195" s="115"/>
      <c r="AG195" s="115"/>
      <c r="AH195" s="115"/>
      <c r="AI195" s="115"/>
      <c r="AJ195" s="115"/>
      <c r="AK195" s="115"/>
      <c r="AL195" s="115"/>
      <c r="AM195" s="115"/>
      <c r="AN195" s="115"/>
    </row>
    <row r="196" spans="1:40" ht="15.75" customHeight="1">
      <c r="A196" s="114"/>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115"/>
      <c r="Z196" s="115"/>
      <c r="AA196" s="115"/>
      <c r="AB196" s="115"/>
      <c r="AC196" s="115"/>
      <c r="AD196" s="115"/>
      <c r="AE196" s="115"/>
      <c r="AF196" s="115"/>
      <c r="AG196" s="115"/>
      <c r="AH196" s="115"/>
      <c r="AI196" s="115"/>
      <c r="AJ196" s="115"/>
      <c r="AK196" s="115"/>
      <c r="AL196" s="115"/>
      <c r="AM196" s="115"/>
      <c r="AN196" s="115"/>
    </row>
    <row r="197" spans="1:40" ht="15.75" customHeight="1">
      <c r="A197" s="114"/>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115"/>
      <c r="Z197" s="115"/>
      <c r="AA197" s="115"/>
      <c r="AB197" s="115"/>
      <c r="AC197" s="115"/>
      <c r="AD197" s="115"/>
      <c r="AE197" s="115"/>
      <c r="AF197" s="115"/>
      <c r="AG197" s="115"/>
      <c r="AH197" s="115"/>
      <c r="AI197" s="115"/>
      <c r="AJ197" s="115"/>
      <c r="AK197" s="115"/>
      <c r="AL197" s="115"/>
      <c r="AM197" s="115"/>
      <c r="AN197" s="115"/>
    </row>
    <row r="198" spans="1:40" ht="15.75" customHeight="1">
      <c r="A198" s="114"/>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115"/>
      <c r="Z198" s="115"/>
      <c r="AA198" s="115"/>
      <c r="AB198" s="115"/>
      <c r="AC198" s="115"/>
      <c r="AD198" s="115"/>
      <c r="AE198" s="115"/>
      <c r="AF198" s="115"/>
      <c r="AG198" s="115"/>
      <c r="AH198" s="115"/>
      <c r="AI198" s="115"/>
      <c r="AJ198" s="115"/>
      <c r="AK198" s="115"/>
      <c r="AL198" s="115"/>
      <c r="AM198" s="115"/>
      <c r="AN198" s="115"/>
    </row>
    <row r="199" spans="1:40" ht="15.75" customHeight="1">
      <c r="A199" s="114"/>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115"/>
      <c r="Z199" s="115"/>
      <c r="AA199" s="115"/>
      <c r="AB199" s="115"/>
      <c r="AC199" s="115"/>
      <c r="AD199" s="115"/>
      <c r="AE199" s="115"/>
      <c r="AF199" s="115"/>
      <c r="AG199" s="115"/>
      <c r="AH199" s="115"/>
      <c r="AI199" s="115"/>
      <c r="AJ199" s="115"/>
      <c r="AK199" s="115"/>
      <c r="AL199" s="115"/>
      <c r="AM199" s="115"/>
      <c r="AN199" s="115"/>
    </row>
    <row r="200" spans="1:40" ht="15.75" customHeight="1">
      <c r="A200" s="114"/>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115"/>
      <c r="Z200" s="115"/>
      <c r="AA200" s="115"/>
      <c r="AB200" s="115"/>
      <c r="AC200" s="115"/>
      <c r="AD200" s="115"/>
      <c r="AE200" s="115"/>
      <c r="AF200" s="115"/>
      <c r="AG200" s="115"/>
      <c r="AH200" s="115"/>
      <c r="AI200" s="115"/>
      <c r="AJ200" s="115"/>
      <c r="AK200" s="115"/>
      <c r="AL200" s="115"/>
      <c r="AM200" s="115"/>
      <c r="AN200" s="115"/>
    </row>
    <row r="201" spans="1:40" ht="15.75" customHeight="1">
      <c r="A201" s="114"/>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115"/>
      <c r="Z201" s="115"/>
      <c r="AA201" s="115"/>
      <c r="AB201" s="115"/>
      <c r="AC201" s="115"/>
      <c r="AD201" s="115"/>
      <c r="AE201" s="115"/>
      <c r="AF201" s="115"/>
      <c r="AG201" s="115"/>
      <c r="AH201" s="115"/>
      <c r="AI201" s="115"/>
      <c r="AJ201" s="115"/>
      <c r="AK201" s="115"/>
      <c r="AL201" s="115"/>
      <c r="AM201" s="115"/>
      <c r="AN201" s="115"/>
    </row>
    <row r="202" spans="1:40" ht="15.75" customHeight="1">
      <c r="A202" s="114"/>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115"/>
      <c r="Z202" s="115"/>
      <c r="AA202" s="115"/>
      <c r="AB202" s="115"/>
      <c r="AC202" s="115"/>
      <c r="AD202" s="115"/>
      <c r="AE202" s="115"/>
      <c r="AF202" s="115"/>
      <c r="AG202" s="115"/>
      <c r="AH202" s="115"/>
      <c r="AI202" s="115"/>
      <c r="AJ202" s="115"/>
      <c r="AK202" s="115"/>
      <c r="AL202" s="115"/>
      <c r="AM202" s="115"/>
      <c r="AN202" s="115"/>
    </row>
    <row r="203" spans="1:40" ht="15.75" customHeight="1">
      <c r="A203" s="114"/>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115"/>
      <c r="Z203" s="115"/>
      <c r="AA203" s="115"/>
      <c r="AB203" s="115"/>
      <c r="AC203" s="115"/>
      <c r="AD203" s="115"/>
      <c r="AE203" s="115"/>
      <c r="AF203" s="115"/>
      <c r="AG203" s="115"/>
      <c r="AH203" s="115"/>
      <c r="AI203" s="115"/>
      <c r="AJ203" s="115"/>
      <c r="AK203" s="115"/>
      <c r="AL203" s="115"/>
      <c r="AM203" s="115"/>
      <c r="AN203" s="115"/>
    </row>
    <row r="204" spans="1:40" ht="15.75" customHeight="1">
      <c r="A204" s="114"/>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115"/>
      <c r="Z204" s="115"/>
      <c r="AA204" s="115"/>
      <c r="AB204" s="115"/>
      <c r="AC204" s="115"/>
      <c r="AD204" s="115"/>
      <c r="AE204" s="115"/>
      <c r="AF204" s="115"/>
      <c r="AG204" s="115"/>
      <c r="AH204" s="115"/>
      <c r="AI204" s="115"/>
      <c r="AJ204" s="115"/>
      <c r="AK204" s="115"/>
      <c r="AL204" s="115"/>
      <c r="AM204" s="115"/>
      <c r="AN204" s="115"/>
    </row>
    <row r="205" spans="1:40" ht="15.75" customHeight="1">
      <c r="A205" s="114"/>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115"/>
      <c r="Z205" s="115"/>
      <c r="AA205" s="115"/>
      <c r="AB205" s="115"/>
      <c r="AC205" s="115"/>
      <c r="AD205" s="115"/>
      <c r="AE205" s="115"/>
      <c r="AF205" s="115"/>
      <c r="AG205" s="115"/>
      <c r="AH205" s="115"/>
      <c r="AI205" s="115"/>
      <c r="AJ205" s="115"/>
      <c r="AK205" s="115"/>
      <c r="AL205" s="115"/>
      <c r="AM205" s="115"/>
      <c r="AN205" s="115"/>
    </row>
    <row r="206" spans="1:40" ht="15.75" customHeight="1">
      <c r="A206" s="114"/>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115"/>
      <c r="Z206" s="115"/>
      <c r="AA206" s="115"/>
      <c r="AB206" s="115"/>
      <c r="AC206" s="115"/>
      <c r="AD206" s="115"/>
      <c r="AE206" s="115"/>
      <c r="AF206" s="115"/>
      <c r="AG206" s="115"/>
      <c r="AH206" s="115"/>
      <c r="AI206" s="115"/>
      <c r="AJ206" s="115"/>
      <c r="AK206" s="115"/>
      <c r="AL206" s="115"/>
      <c r="AM206" s="115"/>
      <c r="AN206" s="115"/>
    </row>
    <row r="207" spans="1:40" ht="15.75" customHeight="1">
      <c r="A207" s="114"/>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115"/>
      <c r="Z207" s="115"/>
      <c r="AA207" s="115"/>
      <c r="AB207" s="115"/>
      <c r="AC207" s="115"/>
      <c r="AD207" s="115"/>
      <c r="AE207" s="115"/>
      <c r="AF207" s="115"/>
      <c r="AG207" s="115"/>
      <c r="AH207" s="115"/>
      <c r="AI207" s="115"/>
      <c r="AJ207" s="115"/>
      <c r="AK207" s="115"/>
      <c r="AL207" s="115"/>
      <c r="AM207" s="115"/>
      <c r="AN207" s="115"/>
    </row>
    <row r="208" spans="1:40" ht="15.75" customHeight="1">
      <c r="A208" s="114"/>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115"/>
      <c r="Z208" s="115"/>
      <c r="AA208" s="115"/>
      <c r="AB208" s="115"/>
      <c r="AC208" s="115"/>
      <c r="AD208" s="115"/>
      <c r="AE208" s="115"/>
      <c r="AF208" s="115"/>
      <c r="AG208" s="115"/>
      <c r="AH208" s="115"/>
      <c r="AI208" s="115"/>
      <c r="AJ208" s="115"/>
      <c r="AK208" s="115"/>
      <c r="AL208" s="115"/>
      <c r="AM208" s="115"/>
      <c r="AN208" s="115"/>
    </row>
    <row r="209" spans="1:40" ht="15.75" customHeight="1">
      <c r="A209" s="114"/>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115"/>
      <c r="Z209" s="115"/>
      <c r="AA209" s="115"/>
      <c r="AB209" s="115"/>
      <c r="AC209" s="115"/>
      <c r="AD209" s="115"/>
      <c r="AE209" s="115"/>
      <c r="AF209" s="115"/>
      <c r="AG209" s="115"/>
      <c r="AH209" s="115"/>
      <c r="AI209" s="115"/>
      <c r="AJ209" s="115"/>
      <c r="AK209" s="115"/>
      <c r="AL209" s="115"/>
      <c r="AM209" s="115"/>
      <c r="AN209" s="115"/>
    </row>
    <row r="210" spans="1:40" ht="15.75" customHeight="1">
      <c r="A210" s="114"/>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115"/>
      <c r="Z210" s="115"/>
      <c r="AA210" s="115"/>
      <c r="AB210" s="115"/>
      <c r="AC210" s="115"/>
      <c r="AD210" s="115"/>
      <c r="AE210" s="115"/>
      <c r="AF210" s="115"/>
      <c r="AG210" s="115"/>
      <c r="AH210" s="115"/>
      <c r="AI210" s="115"/>
      <c r="AJ210" s="115"/>
      <c r="AK210" s="115"/>
      <c r="AL210" s="115"/>
      <c r="AM210" s="115"/>
      <c r="AN210" s="115"/>
    </row>
    <row r="211" spans="1:40" ht="15.75" customHeight="1">
      <c r="A211" s="114"/>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115"/>
      <c r="Z211" s="115"/>
      <c r="AA211" s="115"/>
      <c r="AB211" s="115"/>
      <c r="AC211" s="115"/>
      <c r="AD211" s="115"/>
      <c r="AE211" s="115"/>
      <c r="AF211" s="115"/>
      <c r="AG211" s="115"/>
      <c r="AH211" s="115"/>
      <c r="AI211" s="115"/>
      <c r="AJ211" s="115"/>
      <c r="AK211" s="115"/>
      <c r="AL211" s="115"/>
      <c r="AM211" s="115"/>
      <c r="AN211" s="115"/>
    </row>
    <row r="212" spans="1:40" ht="15.75" customHeight="1">
      <c r="A212" s="114"/>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115"/>
      <c r="Z212" s="115"/>
      <c r="AA212" s="115"/>
      <c r="AB212" s="115"/>
      <c r="AC212" s="115"/>
      <c r="AD212" s="115"/>
      <c r="AE212" s="115"/>
      <c r="AF212" s="115"/>
      <c r="AG212" s="115"/>
      <c r="AH212" s="115"/>
      <c r="AI212" s="115"/>
      <c r="AJ212" s="115"/>
      <c r="AK212" s="115"/>
      <c r="AL212" s="115"/>
      <c r="AM212" s="115"/>
      <c r="AN212" s="115"/>
    </row>
    <row r="213" spans="1:40" ht="15.75" customHeight="1">
      <c r="A213" s="114"/>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115"/>
      <c r="Z213" s="115"/>
      <c r="AA213" s="115"/>
      <c r="AB213" s="115"/>
      <c r="AC213" s="115"/>
      <c r="AD213" s="115"/>
      <c r="AE213" s="115"/>
      <c r="AF213" s="115"/>
      <c r="AG213" s="115"/>
      <c r="AH213" s="115"/>
      <c r="AI213" s="115"/>
      <c r="AJ213" s="115"/>
      <c r="AK213" s="115"/>
      <c r="AL213" s="115"/>
      <c r="AM213" s="115"/>
      <c r="AN213" s="115"/>
    </row>
    <row r="214" spans="1:40" ht="15.75" customHeight="1">
      <c r="A214" s="114"/>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115"/>
      <c r="Z214" s="115"/>
      <c r="AA214" s="115"/>
      <c r="AB214" s="115"/>
      <c r="AC214" s="115"/>
      <c r="AD214" s="115"/>
      <c r="AE214" s="115"/>
      <c r="AF214" s="115"/>
      <c r="AG214" s="115"/>
      <c r="AH214" s="115"/>
      <c r="AI214" s="115"/>
      <c r="AJ214" s="115"/>
      <c r="AK214" s="115"/>
      <c r="AL214" s="115"/>
      <c r="AM214" s="115"/>
      <c r="AN214" s="115"/>
    </row>
    <row r="215" spans="1:40" ht="15.75" customHeight="1">
      <c r="A215" s="114"/>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115"/>
      <c r="Z215" s="115"/>
      <c r="AA215" s="115"/>
      <c r="AB215" s="115"/>
      <c r="AC215" s="115"/>
      <c r="AD215" s="115"/>
      <c r="AE215" s="115"/>
      <c r="AF215" s="115"/>
      <c r="AG215" s="115"/>
      <c r="AH215" s="115"/>
      <c r="AI215" s="115"/>
      <c r="AJ215" s="115"/>
      <c r="AK215" s="115"/>
      <c r="AL215" s="115"/>
      <c r="AM215" s="115"/>
      <c r="AN215" s="115"/>
    </row>
    <row r="216" spans="1:40" ht="15.75" customHeight="1">
      <c r="A216" s="114"/>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115"/>
      <c r="Z216" s="115"/>
      <c r="AA216" s="115"/>
      <c r="AB216" s="115"/>
      <c r="AC216" s="115"/>
      <c r="AD216" s="115"/>
      <c r="AE216" s="115"/>
      <c r="AF216" s="115"/>
      <c r="AG216" s="115"/>
      <c r="AH216" s="115"/>
      <c r="AI216" s="115"/>
      <c r="AJ216" s="115"/>
      <c r="AK216" s="115"/>
      <c r="AL216" s="115"/>
      <c r="AM216" s="115"/>
      <c r="AN216" s="115"/>
    </row>
    <row r="217" spans="1:40" ht="15.75" customHeight="1">
      <c r="A217" s="114"/>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115"/>
      <c r="Z217" s="115"/>
      <c r="AA217" s="115"/>
      <c r="AB217" s="115"/>
      <c r="AC217" s="115"/>
      <c r="AD217" s="115"/>
      <c r="AE217" s="115"/>
      <c r="AF217" s="115"/>
      <c r="AG217" s="115"/>
      <c r="AH217" s="115"/>
      <c r="AI217" s="115"/>
      <c r="AJ217" s="115"/>
      <c r="AK217" s="115"/>
      <c r="AL217" s="115"/>
      <c r="AM217" s="115"/>
      <c r="AN217" s="115"/>
    </row>
    <row r="218" spans="1:40" ht="15.75" customHeight="1">
      <c r="A218" s="114"/>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115"/>
      <c r="Z218" s="115"/>
      <c r="AA218" s="115"/>
      <c r="AB218" s="115"/>
      <c r="AC218" s="115"/>
      <c r="AD218" s="115"/>
      <c r="AE218" s="115"/>
      <c r="AF218" s="115"/>
      <c r="AG218" s="115"/>
      <c r="AH218" s="115"/>
      <c r="AI218" s="115"/>
      <c r="AJ218" s="115"/>
      <c r="AK218" s="115"/>
      <c r="AL218" s="115"/>
      <c r="AM218" s="115"/>
      <c r="AN218" s="115"/>
    </row>
    <row r="219" spans="1:40" ht="15.75" customHeight="1">
      <c r="A219" s="114"/>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115"/>
      <c r="Z219" s="115"/>
      <c r="AA219" s="115"/>
      <c r="AB219" s="115"/>
      <c r="AC219" s="115"/>
      <c r="AD219" s="115"/>
      <c r="AE219" s="115"/>
      <c r="AF219" s="115"/>
      <c r="AG219" s="115"/>
      <c r="AH219" s="115"/>
      <c r="AI219" s="115"/>
      <c r="AJ219" s="115"/>
      <c r="AK219" s="115"/>
      <c r="AL219" s="115"/>
      <c r="AM219" s="115"/>
      <c r="AN219" s="115"/>
    </row>
    <row r="220" spans="1:40" ht="15.75" customHeight="1">
      <c r="A220" s="114"/>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115"/>
      <c r="Z220" s="115"/>
      <c r="AA220" s="115"/>
      <c r="AB220" s="115"/>
      <c r="AC220" s="115"/>
      <c r="AD220" s="115"/>
      <c r="AE220" s="115"/>
      <c r="AF220" s="115"/>
      <c r="AG220" s="115"/>
      <c r="AH220" s="115"/>
      <c r="AI220" s="115"/>
      <c r="AJ220" s="115"/>
      <c r="AK220" s="115"/>
      <c r="AL220" s="115"/>
      <c r="AM220" s="115"/>
      <c r="AN220" s="115"/>
    </row>
    <row r="221" spans="1:40" ht="15.75" customHeight="1">
      <c r="A221" s="114"/>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115"/>
      <c r="Z221" s="115"/>
      <c r="AA221" s="115"/>
      <c r="AB221" s="115"/>
      <c r="AC221" s="115"/>
      <c r="AD221" s="115"/>
      <c r="AE221" s="115"/>
      <c r="AF221" s="115"/>
      <c r="AG221" s="115"/>
      <c r="AH221" s="115"/>
      <c r="AI221" s="115"/>
      <c r="AJ221" s="115"/>
      <c r="AK221" s="115"/>
      <c r="AL221" s="115"/>
      <c r="AM221" s="115"/>
      <c r="AN221" s="115"/>
    </row>
    <row r="222" spans="1:40" ht="15.75" customHeight="1">
      <c r="A222" s="114"/>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115"/>
      <c r="Z222" s="115"/>
      <c r="AA222" s="115"/>
      <c r="AB222" s="115"/>
      <c r="AC222" s="115"/>
      <c r="AD222" s="115"/>
      <c r="AE222" s="115"/>
      <c r="AF222" s="115"/>
      <c r="AG222" s="115"/>
      <c r="AH222" s="115"/>
      <c r="AI222" s="115"/>
      <c r="AJ222" s="115"/>
      <c r="AK222" s="115"/>
      <c r="AL222" s="115"/>
      <c r="AM222" s="115"/>
      <c r="AN222" s="115"/>
    </row>
    <row r="223" spans="1:40" ht="15.75" customHeight="1">
      <c r="A223" s="114"/>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115"/>
      <c r="Z223" s="115"/>
      <c r="AA223" s="115"/>
      <c r="AB223" s="115"/>
      <c r="AC223" s="115"/>
      <c r="AD223" s="115"/>
      <c r="AE223" s="115"/>
      <c r="AF223" s="115"/>
      <c r="AG223" s="115"/>
      <c r="AH223" s="115"/>
      <c r="AI223" s="115"/>
      <c r="AJ223" s="115"/>
      <c r="AK223" s="115"/>
      <c r="AL223" s="115"/>
      <c r="AM223" s="115"/>
      <c r="AN223" s="115"/>
    </row>
    <row r="224" spans="1:40" ht="15.75" customHeight="1">
      <c r="A224" s="115"/>
      <c r="B224" s="115"/>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5"/>
      <c r="AL224" s="115"/>
      <c r="AM224" s="115"/>
      <c r="AN224" s="115"/>
    </row>
    <row r="225" spans="1:40" ht="15.75" customHeight="1">
      <c r="A225" s="115"/>
      <c r="B225" s="115"/>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c r="AG225" s="115"/>
      <c r="AH225" s="115"/>
      <c r="AI225" s="115"/>
      <c r="AJ225" s="115"/>
      <c r="AK225" s="115"/>
      <c r="AL225" s="115"/>
      <c r="AM225" s="115"/>
      <c r="AN225" s="115"/>
    </row>
    <row r="226" spans="1:40" ht="15.75" customHeight="1">
      <c r="A226" s="115"/>
      <c r="B226" s="115"/>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5"/>
      <c r="AL226" s="115"/>
      <c r="AM226" s="115"/>
      <c r="AN226" s="115"/>
    </row>
    <row r="227" spans="1:40" ht="15.75" customHeight="1">
      <c r="A227" s="115"/>
      <c r="B227" s="115"/>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c r="AG227" s="115"/>
      <c r="AH227" s="115"/>
      <c r="AI227" s="115"/>
      <c r="AJ227" s="115"/>
      <c r="AK227" s="115"/>
      <c r="AL227" s="115"/>
      <c r="AM227" s="115"/>
      <c r="AN227" s="115"/>
    </row>
    <row r="228" spans="1:40" ht="15.75" customHeight="1">
      <c r="A228" s="115"/>
      <c r="B228" s="115"/>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c r="AG228" s="115"/>
      <c r="AH228" s="115"/>
      <c r="AI228" s="115"/>
      <c r="AJ228" s="115"/>
      <c r="AK228" s="115"/>
      <c r="AL228" s="115"/>
      <c r="AM228" s="115"/>
      <c r="AN228" s="115"/>
    </row>
    <row r="229" spans="1:40" ht="15.75" customHeight="1">
      <c r="A229" s="115"/>
      <c r="B229" s="115"/>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5"/>
      <c r="AL229" s="115"/>
      <c r="AM229" s="115"/>
      <c r="AN229" s="115"/>
    </row>
    <row r="230" spans="1:40" ht="15.75" customHeight="1">
      <c r="A230" s="115"/>
      <c r="B230" s="115"/>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row>
    <row r="231" spans="1:40" ht="15.75" customHeight="1">
      <c r="A231" s="115"/>
      <c r="B231" s="115"/>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c r="AG231" s="115"/>
      <c r="AH231" s="115"/>
      <c r="AI231" s="115"/>
      <c r="AJ231" s="115"/>
      <c r="AK231" s="115"/>
      <c r="AL231" s="115"/>
      <c r="AM231" s="115"/>
      <c r="AN231" s="115"/>
    </row>
    <row r="232" spans="1:40" ht="15.75" customHeight="1">
      <c r="A232" s="115"/>
      <c r="B232" s="115"/>
      <c r="C232" s="115"/>
      <c r="D232" s="115"/>
      <c r="E232" s="115"/>
      <c r="F232" s="115"/>
      <c r="G232" s="115"/>
      <c r="H232" s="115"/>
      <c r="I232" s="115"/>
      <c r="J232" s="115"/>
      <c r="K232" s="115"/>
      <c r="L232" s="115"/>
      <c r="M232" s="115"/>
      <c r="N232" s="115"/>
      <c r="O232" s="115"/>
      <c r="P232" s="115"/>
      <c r="Q232" s="115"/>
      <c r="R232" s="115"/>
      <c r="S232" s="115"/>
      <c r="T232" s="115"/>
      <c r="U232" s="115"/>
      <c r="V232" s="115"/>
      <c r="W232" s="115"/>
      <c r="X232" s="115"/>
      <c r="Y232" s="115"/>
      <c r="Z232" s="115"/>
      <c r="AA232" s="115"/>
      <c r="AB232" s="115"/>
      <c r="AC232" s="115"/>
      <c r="AD232" s="115"/>
      <c r="AE232" s="115"/>
      <c r="AF232" s="115"/>
      <c r="AG232" s="115"/>
      <c r="AH232" s="115"/>
      <c r="AI232" s="115"/>
      <c r="AJ232" s="115"/>
      <c r="AK232" s="115"/>
      <c r="AL232" s="115"/>
      <c r="AM232" s="115"/>
      <c r="AN232" s="115"/>
    </row>
    <row r="233" spans="1:40" ht="15.75" customHeight="1">
      <c r="A233" s="115"/>
      <c r="B233" s="115"/>
      <c r="C233" s="115"/>
      <c r="D233" s="115"/>
      <c r="E233" s="115"/>
      <c r="F233" s="115"/>
      <c r="G233" s="115"/>
      <c r="H233" s="115"/>
      <c r="I233" s="115"/>
      <c r="J233" s="115"/>
      <c r="K233" s="115"/>
      <c r="L233" s="115"/>
      <c r="M233" s="115"/>
      <c r="N233" s="115"/>
      <c r="O233" s="115"/>
      <c r="P233" s="115"/>
      <c r="Q233" s="115"/>
      <c r="R233" s="115"/>
      <c r="S233" s="115"/>
      <c r="T233" s="115"/>
      <c r="U233" s="115"/>
      <c r="V233" s="115"/>
      <c r="W233" s="115"/>
      <c r="X233" s="115"/>
      <c r="Y233" s="115"/>
      <c r="Z233" s="115"/>
      <c r="AA233" s="115"/>
      <c r="AB233" s="115"/>
      <c r="AC233" s="115"/>
      <c r="AD233" s="115"/>
      <c r="AE233" s="115"/>
      <c r="AF233" s="115"/>
      <c r="AG233" s="115"/>
      <c r="AH233" s="115"/>
      <c r="AI233" s="115"/>
      <c r="AJ233" s="115"/>
      <c r="AK233" s="115"/>
      <c r="AL233" s="115"/>
      <c r="AM233" s="115"/>
      <c r="AN233" s="115"/>
    </row>
    <row r="234" spans="1:40" ht="15.75" customHeight="1">
      <c r="A234" s="115"/>
      <c r="B234" s="115"/>
      <c r="C234" s="115"/>
      <c r="D234" s="115"/>
      <c r="E234" s="115"/>
      <c r="F234" s="115"/>
      <c r="G234" s="115"/>
      <c r="H234" s="115"/>
      <c r="I234" s="115"/>
      <c r="J234" s="115"/>
      <c r="K234" s="115"/>
      <c r="L234" s="115"/>
      <c r="M234" s="115"/>
      <c r="N234" s="115"/>
      <c r="O234" s="115"/>
      <c r="P234" s="115"/>
      <c r="Q234" s="115"/>
      <c r="R234" s="115"/>
      <c r="S234" s="115"/>
      <c r="T234" s="115"/>
      <c r="U234" s="115"/>
      <c r="V234" s="115"/>
      <c r="W234" s="115"/>
      <c r="X234" s="115"/>
      <c r="Y234" s="115"/>
      <c r="Z234" s="115"/>
      <c r="AA234" s="115"/>
      <c r="AB234" s="115"/>
      <c r="AC234" s="115"/>
      <c r="AD234" s="115"/>
      <c r="AE234" s="115"/>
      <c r="AF234" s="115"/>
      <c r="AG234" s="115"/>
      <c r="AH234" s="115"/>
      <c r="AI234" s="115"/>
      <c r="AJ234" s="115"/>
      <c r="AK234" s="115"/>
      <c r="AL234" s="115"/>
      <c r="AM234" s="115"/>
      <c r="AN234" s="115"/>
    </row>
    <row r="235" spans="1:40" ht="15.75" customHeight="1">
      <c r="A235" s="115"/>
      <c r="B235" s="115"/>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115"/>
      <c r="AL235" s="115"/>
      <c r="AM235" s="115"/>
      <c r="AN235" s="115"/>
    </row>
    <row r="236" spans="1:40" ht="15.75" customHeight="1">
      <c r="A236" s="115"/>
      <c r="B236" s="115"/>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5"/>
      <c r="AL236" s="115"/>
      <c r="AM236" s="115"/>
      <c r="AN236" s="115"/>
    </row>
    <row r="237" spans="1:40" ht="15.75" customHeight="1">
      <c r="A237" s="115"/>
      <c r="B237" s="115"/>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5"/>
      <c r="AL237" s="115"/>
      <c r="AM237" s="115"/>
      <c r="AN237" s="115"/>
    </row>
    <row r="238" spans="1:40" ht="15.75" customHeight="1">
      <c r="A238" s="115"/>
      <c r="B238" s="115"/>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5"/>
      <c r="AL238" s="115"/>
      <c r="AM238" s="115"/>
      <c r="AN238" s="115"/>
    </row>
    <row r="239" spans="1:40" ht="15.75" customHeight="1">
      <c r="A239" s="115"/>
      <c r="B239" s="115"/>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5"/>
      <c r="AL239" s="115"/>
      <c r="AM239" s="115"/>
      <c r="AN239" s="115"/>
    </row>
    <row r="240" spans="1:40" ht="15.75" customHeight="1">
      <c r="A240" s="115"/>
      <c r="B240" s="115"/>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5"/>
      <c r="AL240" s="115"/>
      <c r="AM240" s="115"/>
      <c r="AN240" s="115"/>
    </row>
    <row r="241" spans="1:40" ht="15.75" customHeight="1">
      <c r="A241" s="115"/>
      <c r="B241" s="115"/>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5"/>
      <c r="AL241" s="115"/>
      <c r="AM241" s="115"/>
      <c r="AN241" s="115"/>
    </row>
    <row r="242" spans="1:40" ht="15.75" customHeight="1">
      <c r="A242" s="115"/>
      <c r="B242" s="115"/>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5"/>
      <c r="AL242" s="115"/>
      <c r="AM242" s="115"/>
      <c r="AN242" s="115"/>
    </row>
    <row r="243" spans="1:40" ht="15.75" customHeight="1">
      <c r="A243" s="115"/>
      <c r="B243" s="115"/>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5"/>
      <c r="AL243" s="115"/>
      <c r="AM243" s="115"/>
      <c r="AN243" s="115"/>
    </row>
    <row r="244" spans="1:40" ht="15.75" customHeight="1">
      <c r="A244" s="115"/>
      <c r="B244" s="115"/>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5"/>
      <c r="AL244" s="115"/>
      <c r="AM244" s="115"/>
      <c r="AN244" s="115"/>
    </row>
    <row r="245" spans="1:40" ht="15.75" customHeight="1">
      <c r="A245" s="115"/>
      <c r="B245" s="115"/>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5"/>
      <c r="AL245" s="115"/>
      <c r="AM245" s="115"/>
      <c r="AN245" s="115"/>
    </row>
    <row r="246" spans="1:40" ht="15.75" customHeight="1">
      <c r="A246" s="115"/>
      <c r="B246" s="115"/>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5"/>
      <c r="AL246" s="115"/>
      <c r="AM246" s="115"/>
      <c r="AN246" s="115"/>
    </row>
    <row r="247" spans="1:40" ht="15.75" customHeight="1">
      <c r="A247" s="115"/>
      <c r="B247" s="115"/>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5"/>
      <c r="AL247" s="115"/>
      <c r="AM247" s="115"/>
      <c r="AN247" s="115"/>
    </row>
    <row r="248" spans="1:40" ht="15.75" customHeight="1">
      <c r="A248" s="115"/>
      <c r="B248" s="115"/>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5"/>
      <c r="AL248" s="115"/>
      <c r="AM248" s="115"/>
      <c r="AN248" s="115"/>
    </row>
    <row r="249" spans="1:40" ht="15.75" customHeight="1">
      <c r="A249" s="115"/>
      <c r="B249" s="115"/>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5"/>
      <c r="AL249" s="115"/>
      <c r="AM249" s="115"/>
      <c r="AN249" s="115"/>
    </row>
    <row r="250" spans="1:40" ht="15.75" customHeight="1">
      <c r="A250" s="115"/>
      <c r="B250" s="115"/>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5"/>
      <c r="AL250" s="115"/>
      <c r="AM250" s="115"/>
      <c r="AN250" s="115"/>
    </row>
    <row r="251" spans="1:40" ht="15.75" customHeight="1">
      <c r="A251" s="115"/>
      <c r="B251" s="115"/>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5"/>
      <c r="AL251" s="115"/>
      <c r="AM251" s="115"/>
      <c r="AN251" s="115"/>
    </row>
    <row r="252" spans="1:40" ht="15.75" customHeight="1">
      <c r="A252" s="115"/>
      <c r="B252" s="115"/>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5"/>
      <c r="AL252" s="115"/>
      <c r="AM252" s="115"/>
      <c r="AN252" s="115"/>
    </row>
    <row r="253" spans="1:40" ht="15.75" customHeight="1">
      <c r="A253" s="115"/>
      <c r="B253" s="115"/>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5"/>
      <c r="AL253" s="115"/>
      <c r="AM253" s="115"/>
      <c r="AN253" s="115"/>
    </row>
    <row r="254" spans="1:40" ht="15.75" customHeight="1">
      <c r="A254" s="115"/>
      <c r="B254" s="115"/>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5"/>
      <c r="AL254" s="115"/>
      <c r="AM254" s="115"/>
      <c r="AN254" s="115"/>
    </row>
    <row r="255" spans="1:40" ht="15.75" customHeight="1">
      <c r="A255" s="115"/>
      <c r="B255" s="115"/>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5"/>
      <c r="AL255" s="115"/>
      <c r="AM255" s="115"/>
      <c r="AN255" s="115"/>
    </row>
    <row r="256" spans="1:40" ht="15.75" customHeight="1">
      <c r="A256" s="115"/>
      <c r="B256" s="115"/>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5"/>
      <c r="AL256" s="115"/>
      <c r="AM256" s="115"/>
      <c r="AN256" s="115"/>
    </row>
    <row r="257" spans="1:40" ht="15.75" customHeight="1">
      <c r="A257" s="115"/>
      <c r="B257" s="115"/>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5"/>
      <c r="AL257" s="115"/>
      <c r="AM257" s="115"/>
      <c r="AN257" s="115"/>
    </row>
    <row r="258" spans="1:40" ht="15.75" customHeight="1">
      <c r="A258" s="115"/>
      <c r="B258" s="115"/>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5"/>
      <c r="AL258" s="115"/>
      <c r="AM258" s="115"/>
      <c r="AN258" s="115"/>
    </row>
    <row r="259" spans="1:40" ht="15.75" customHeight="1">
      <c r="A259" s="115"/>
      <c r="B259" s="115"/>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5"/>
      <c r="AL259" s="115"/>
      <c r="AM259" s="115"/>
      <c r="AN259" s="115"/>
    </row>
    <row r="260" spans="1:40" ht="15.75" customHeight="1">
      <c r="A260" s="115"/>
      <c r="B260" s="115"/>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5"/>
      <c r="AL260" s="115"/>
      <c r="AM260" s="115"/>
      <c r="AN260" s="115"/>
    </row>
    <row r="261" spans="1:40" ht="15.75" customHeight="1">
      <c r="A261" s="115"/>
      <c r="B261" s="115"/>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5"/>
      <c r="AL261" s="115"/>
      <c r="AM261" s="115"/>
      <c r="AN261" s="115"/>
    </row>
    <row r="262" spans="1:40" ht="15.75" customHeight="1">
      <c r="A262" s="115"/>
      <c r="B262" s="115"/>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5"/>
      <c r="AL262" s="115"/>
      <c r="AM262" s="115"/>
      <c r="AN262" s="115"/>
    </row>
    <row r="263" spans="1:40" ht="15.75" customHeight="1">
      <c r="A263" s="115"/>
      <c r="B263" s="115"/>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5"/>
      <c r="AL263" s="115"/>
      <c r="AM263" s="115"/>
      <c r="AN263" s="115"/>
    </row>
    <row r="264" spans="1:40" ht="15.75" customHeight="1">
      <c r="A264" s="115"/>
      <c r="B264" s="115"/>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5"/>
      <c r="AL264" s="115"/>
      <c r="AM264" s="115"/>
      <c r="AN264" s="115"/>
    </row>
    <row r="265" spans="1:40" ht="15.75" customHeight="1">
      <c r="A265" s="115"/>
      <c r="B265" s="115"/>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c r="AK265" s="115"/>
      <c r="AL265" s="115"/>
      <c r="AM265" s="115"/>
      <c r="AN265" s="115"/>
    </row>
    <row r="266" spans="1:40" ht="15.75" customHeight="1">
      <c r="A266" s="115"/>
      <c r="B266" s="115"/>
      <c r="C266" s="115"/>
      <c r="D266" s="115"/>
      <c r="E266" s="115"/>
      <c r="F266" s="115"/>
      <c r="G266" s="115"/>
      <c r="H266" s="115"/>
      <c r="I266" s="115"/>
      <c r="J266" s="115"/>
      <c r="K266" s="115"/>
      <c r="L266" s="115"/>
      <c r="M266" s="115"/>
      <c r="N266" s="115"/>
      <c r="O266" s="115"/>
      <c r="P266" s="115"/>
      <c r="Q266" s="115"/>
      <c r="R266" s="115"/>
      <c r="S266" s="115"/>
      <c r="T266" s="115"/>
      <c r="U266" s="115"/>
      <c r="V266" s="115"/>
      <c r="W266" s="115"/>
      <c r="X266" s="115"/>
      <c r="Y266" s="115"/>
      <c r="Z266" s="115"/>
      <c r="AA266" s="115"/>
      <c r="AB266" s="115"/>
      <c r="AC266" s="115"/>
      <c r="AD266" s="115"/>
      <c r="AE266" s="115"/>
      <c r="AF266" s="115"/>
      <c r="AG266" s="115"/>
      <c r="AH266" s="115"/>
      <c r="AI266" s="115"/>
      <c r="AJ266" s="115"/>
      <c r="AK266" s="115"/>
      <c r="AL266" s="115"/>
      <c r="AM266" s="115"/>
      <c r="AN266" s="115"/>
    </row>
    <row r="267" spans="1:40" ht="15.75" customHeight="1">
      <c r="A267" s="115"/>
      <c r="B267" s="115"/>
      <c r="C267" s="115"/>
      <c r="D267" s="115"/>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c r="AA267" s="115"/>
      <c r="AB267" s="115"/>
      <c r="AC267" s="115"/>
      <c r="AD267" s="115"/>
      <c r="AE267" s="115"/>
      <c r="AF267" s="115"/>
      <c r="AG267" s="115"/>
      <c r="AH267" s="115"/>
      <c r="AI267" s="115"/>
      <c r="AJ267" s="115"/>
      <c r="AK267" s="115"/>
      <c r="AL267" s="115"/>
      <c r="AM267" s="115"/>
      <c r="AN267" s="115"/>
    </row>
    <row r="268" spans="1:40" ht="15.75" customHeight="1">
      <c r="A268" s="115"/>
      <c r="B268" s="115"/>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5"/>
      <c r="AL268" s="115"/>
      <c r="AM268" s="115"/>
      <c r="AN268" s="115"/>
    </row>
    <row r="269" spans="1:40" ht="15.75" customHeight="1">
      <c r="A269" s="115"/>
      <c r="B269" s="115"/>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5"/>
      <c r="AL269" s="115"/>
      <c r="AM269" s="115"/>
      <c r="AN269" s="115"/>
    </row>
    <row r="270" spans="1:40" ht="15.75" customHeight="1">
      <c r="A270" s="115"/>
      <c r="B270" s="115"/>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5"/>
      <c r="AL270" s="115"/>
      <c r="AM270" s="115"/>
      <c r="AN270" s="115"/>
    </row>
    <row r="271" spans="1:40" ht="15.75" customHeight="1">
      <c r="A271" s="115"/>
      <c r="B271" s="115"/>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5"/>
      <c r="AL271" s="115"/>
      <c r="AM271" s="115"/>
      <c r="AN271" s="115"/>
    </row>
    <row r="272" spans="1:40" ht="15.75" customHeight="1">
      <c r="A272" s="115"/>
      <c r="B272" s="115"/>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5"/>
      <c r="AL272" s="115"/>
      <c r="AM272" s="115"/>
      <c r="AN272" s="115"/>
    </row>
    <row r="273" spans="1:40" ht="15.75" customHeight="1">
      <c r="A273" s="115"/>
      <c r="B273" s="115"/>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5"/>
      <c r="AL273" s="115"/>
      <c r="AM273" s="115"/>
      <c r="AN273" s="115"/>
    </row>
    <row r="274" spans="1:40" ht="15.75" customHeight="1">
      <c r="A274" s="115"/>
      <c r="B274" s="115"/>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5"/>
      <c r="AL274" s="115"/>
      <c r="AM274" s="115"/>
      <c r="AN274" s="115"/>
    </row>
    <row r="275" spans="1:40" ht="15.75" customHeight="1">
      <c r="A275" s="115"/>
      <c r="B275" s="115"/>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5"/>
      <c r="AL275" s="115"/>
      <c r="AM275" s="115"/>
      <c r="AN275" s="115"/>
    </row>
    <row r="276" spans="1:40" ht="15.75" customHeight="1">
      <c r="A276" s="115"/>
      <c r="B276" s="115"/>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5"/>
      <c r="AL276" s="115"/>
      <c r="AM276" s="115"/>
      <c r="AN276" s="115"/>
    </row>
    <row r="277" spans="1:40" ht="15.75" customHeight="1">
      <c r="A277" s="115"/>
      <c r="B277" s="115"/>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5"/>
      <c r="AL277" s="115"/>
      <c r="AM277" s="115"/>
      <c r="AN277" s="115"/>
    </row>
    <row r="278" spans="1:40" ht="15.75" customHeight="1">
      <c r="A278" s="115"/>
      <c r="B278" s="115"/>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5"/>
      <c r="AL278" s="115"/>
      <c r="AM278" s="115"/>
      <c r="AN278" s="115"/>
    </row>
    <row r="279" spans="1:40" ht="15.75" customHeight="1">
      <c r="A279" s="115"/>
      <c r="B279" s="115"/>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5"/>
      <c r="AL279" s="115"/>
      <c r="AM279" s="115"/>
      <c r="AN279" s="115"/>
    </row>
    <row r="280" spans="1:40" ht="15.75" customHeight="1">
      <c r="A280" s="115"/>
      <c r="B280" s="115"/>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5"/>
      <c r="AL280" s="115"/>
      <c r="AM280" s="115"/>
      <c r="AN280" s="115"/>
    </row>
    <row r="281" spans="1:40" ht="15.75" customHeight="1">
      <c r="A281" s="115"/>
      <c r="B281" s="115"/>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5"/>
      <c r="AL281" s="115"/>
      <c r="AM281" s="115"/>
      <c r="AN281" s="115"/>
    </row>
    <row r="282" spans="1:40" ht="15.75" customHeight="1">
      <c r="A282" s="115"/>
      <c r="B282" s="115"/>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5"/>
      <c r="AL282" s="115"/>
      <c r="AM282" s="115"/>
      <c r="AN282" s="115"/>
    </row>
    <row r="283" spans="1:40" ht="15.75" customHeight="1">
      <c r="A283" s="115"/>
      <c r="B283" s="115"/>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5"/>
      <c r="AL283" s="115"/>
      <c r="AM283" s="115"/>
      <c r="AN283" s="115"/>
    </row>
    <row r="284" spans="1:40" ht="15.75" customHeight="1">
      <c r="A284" s="115"/>
      <c r="B284" s="115"/>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5"/>
      <c r="AL284" s="115"/>
      <c r="AM284" s="115"/>
      <c r="AN284" s="115"/>
    </row>
    <row r="285" spans="1:40" ht="15.75" customHeight="1">
      <c r="A285" s="115"/>
      <c r="B285" s="115"/>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5"/>
      <c r="AL285" s="115"/>
      <c r="AM285" s="115"/>
      <c r="AN285" s="115"/>
    </row>
    <row r="286" spans="1:40" ht="15.75" customHeight="1">
      <c r="A286" s="115"/>
      <c r="B286" s="115"/>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5"/>
      <c r="AL286" s="115"/>
      <c r="AM286" s="115"/>
      <c r="AN286" s="115"/>
    </row>
    <row r="287" spans="1:40" ht="15.75" customHeight="1">
      <c r="A287" s="115"/>
      <c r="B287" s="115"/>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5"/>
      <c r="AL287" s="115"/>
      <c r="AM287" s="115"/>
      <c r="AN287" s="115"/>
    </row>
    <row r="288" spans="1:40" ht="15.75" customHeight="1">
      <c r="A288" s="115"/>
      <c r="B288" s="115"/>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5"/>
      <c r="AL288" s="115"/>
      <c r="AM288" s="115"/>
      <c r="AN288" s="115"/>
    </row>
    <row r="289" spans="1:40" ht="15.75" customHeight="1">
      <c r="A289" s="115"/>
      <c r="B289" s="115"/>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5"/>
      <c r="AL289" s="115"/>
      <c r="AM289" s="115"/>
      <c r="AN289" s="115"/>
    </row>
    <row r="290" spans="1:40" ht="15.75" customHeight="1">
      <c r="A290" s="115"/>
      <c r="B290" s="115"/>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row>
    <row r="291" spans="1:40" ht="15.75" customHeight="1">
      <c r="A291" s="115"/>
      <c r="B291" s="115"/>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5"/>
      <c r="AL291" s="115"/>
      <c r="AM291" s="115"/>
      <c r="AN291" s="115"/>
    </row>
    <row r="292" spans="1:40" ht="15.75" customHeight="1">
      <c r="A292" s="115"/>
      <c r="B292" s="115"/>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5"/>
      <c r="AL292" s="115"/>
      <c r="AM292" s="115"/>
      <c r="AN292" s="115"/>
    </row>
    <row r="293" spans="1:40" ht="15.75" customHeight="1">
      <c r="A293" s="115"/>
      <c r="B293" s="115"/>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5"/>
      <c r="AL293" s="115"/>
      <c r="AM293" s="115"/>
      <c r="AN293" s="115"/>
    </row>
    <row r="294" spans="1:40" ht="15.75" customHeight="1">
      <c r="A294" s="115"/>
      <c r="B294" s="115"/>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5"/>
      <c r="AL294" s="115"/>
      <c r="AM294" s="115"/>
      <c r="AN294" s="115"/>
    </row>
    <row r="295" spans="1:40" ht="15.75" customHeight="1">
      <c r="A295" s="115"/>
      <c r="B295" s="115"/>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5"/>
      <c r="AL295" s="115"/>
      <c r="AM295" s="115"/>
      <c r="AN295" s="115"/>
    </row>
    <row r="296" spans="1:40" ht="15.75" customHeight="1">
      <c r="A296" s="115"/>
      <c r="B296" s="115"/>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5"/>
      <c r="AL296" s="115"/>
      <c r="AM296" s="115"/>
      <c r="AN296" s="115"/>
    </row>
    <row r="297" spans="1:40" ht="15.75" customHeight="1">
      <c r="A297" s="115"/>
      <c r="B297" s="115"/>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5"/>
      <c r="AL297" s="115"/>
      <c r="AM297" s="115"/>
      <c r="AN297" s="115"/>
    </row>
    <row r="298" spans="1:40" ht="15.75" customHeight="1">
      <c r="A298" s="115"/>
      <c r="B298" s="115"/>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c r="AG298" s="115"/>
      <c r="AH298" s="115"/>
      <c r="AI298" s="115"/>
      <c r="AJ298" s="115"/>
      <c r="AK298" s="115"/>
      <c r="AL298" s="115"/>
      <c r="AM298" s="115"/>
      <c r="AN298" s="115"/>
    </row>
    <row r="299" spans="1:40" ht="15.75" customHeight="1">
      <c r="A299" s="115"/>
      <c r="B299" s="115"/>
      <c r="C299" s="115"/>
      <c r="D299" s="115"/>
      <c r="E299" s="115"/>
      <c r="F299" s="115"/>
      <c r="G299" s="115"/>
      <c r="H299" s="115"/>
      <c r="I299" s="115"/>
      <c r="J299" s="115"/>
      <c r="K299" s="115"/>
      <c r="L299" s="115"/>
      <c r="M299" s="115"/>
      <c r="N299" s="115"/>
      <c r="O299" s="115"/>
      <c r="P299" s="115"/>
      <c r="Q299" s="115"/>
      <c r="R299" s="115"/>
      <c r="S299" s="115"/>
      <c r="T299" s="115"/>
      <c r="U299" s="115"/>
      <c r="V299" s="115"/>
      <c r="W299" s="115"/>
      <c r="X299" s="115"/>
      <c r="Y299" s="115"/>
      <c r="Z299" s="115"/>
      <c r="AA299" s="115"/>
      <c r="AB299" s="115"/>
      <c r="AC299" s="115"/>
      <c r="AD299" s="115"/>
      <c r="AE299" s="115"/>
      <c r="AF299" s="115"/>
      <c r="AG299" s="115"/>
      <c r="AH299" s="115"/>
      <c r="AI299" s="115"/>
      <c r="AJ299" s="115"/>
      <c r="AK299" s="115"/>
      <c r="AL299" s="115"/>
      <c r="AM299" s="115"/>
      <c r="AN299" s="115"/>
    </row>
    <row r="300" spans="1:40" ht="15.75" customHeight="1">
      <c r="A300" s="115"/>
      <c r="B300" s="115"/>
      <c r="C300" s="115"/>
      <c r="D300" s="115"/>
      <c r="E300" s="115"/>
      <c r="F300" s="115"/>
      <c r="G300" s="115"/>
      <c r="H300" s="115"/>
      <c r="I300" s="115"/>
      <c r="J300" s="115"/>
      <c r="K300" s="115"/>
      <c r="L300" s="115"/>
      <c r="M300" s="115"/>
      <c r="N300" s="115"/>
      <c r="O300" s="115"/>
      <c r="P300" s="115"/>
      <c r="Q300" s="115"/>
      <c r="R300" s="115"/>
      <c r="S300" s="115"/>
      <c r="T300" s="115"/>
      <c r="U300" s="115"/>
      <c r="V300" s="115"/>
      <c r="W300" s="115"/>
      <c r="X300" s="115"/>
      <c r="Y300" s="115"/>
      <c r="Z300" s="115"/>
      <c r="AA300" s="115"/>
      <c r="AB300" s="115"/>
      <c r="AC300" s="115"/>
      <c r="AD300" s="115"/>
      <c r="AE300" s="115"/>
      <c r="AF300" s="115"/>
      <c r="AG300" s="115"/>
      <c r="AH300" s="115"/>
      <c r="AI300" s="115"/>
      <c r="AJ300" s="115"/>
      <c r="AK300" s="115"/>
      <c r="AL300" s="115"/>
      <c r="AM300" s="115"/>
      <c r="AN300" s="115"/>
    </row>
    <row r="301" spans="1:40" ht="15.75" customHeight="1">
      <c r="A301" s="115"/>
      <c r="B301" s="115"/>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115"/>
      <c r="AL301" s="115"/>
      <c r="AM301" s="115"/>
      <c r="AN301" s="115"/>
    </row>
    <row r="302" spans="1:40" ht="15.75" customHeight="1">
      <c r="A302" s="115"/>
      <c r="B302" s="115"/>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5"/>
      <c r="AL302" s="115"/>
      <c r="AM302" s="115"/>
      <c r="AN302" s="115"/>
    </row>
    <row r="303" spans="1:40" ht="15.75" customHeight="1">
      <c r="A303" s="115"/>
      <c r="B303" s="115"/>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5"/>
      <c r="AL303" s="115"/>
      <c r="AM303" s="115"/>
      <c r="AN303" s="115"/>
    </row>
    <row r="304" spans="1:40" ht="15.75" customHeight="1">
      <c r="A304" s="115"/>
      <c r="B304" s="115"/>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5"/>
      <c r="AL304" s="115"/>
      <c r="AM304" s="115"/>
      <c r="AN304" s="115"/>
    </row>
    <row r="305" spans="1:40" ht="15.75" customHeight="1">
      <c r="A305" s="115"/>
      <c r="B305" s="115"/>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5"/>
      <c r="AL305" s="115"/>
      <c r="AM305" s="115"/>
      <c r="AN305" s="115"/>
    </row>
    <row r="306" spans="1:40" ht="15.75" customHeight="1">
      <c r="A306" s="115"/>
      <c r="B306" s="115"/>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5"/>
      <c r="AL306" s="115"/>
      <c r="AM306" s="115"/>
      <c r="AN306" s="115"/>
    </row>
    <row r="307" spans="1:40" ht="15.75" customHeight="1">
      <c r="A307" s="115"/>
      <c r="B307" s="115"/>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5"/>
      <c r="AL307" s="115"/>
      <c r="AM307" s="115"/>
      <c r="AN307" s="115"/>
    </row>
    <row r="308" spans="1:40" ht="15.75" customHeight="1">
      <c r="A308" s="115"/>
      <c r="B308" s="115"/>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5"/>
      <c r="AL308" s="115"/>
      <c r="AM308" s="115"/>
      <c r="AN308" s="115"/>
    </row>
    <row r="309" spans="1:40" ht="15.75" customHeight="1">
      <c r="A309" s="115"/>
      <c r="B309" s="115"/>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5"/>
      <c r="AL309" s="115"/>
      <c r="AM309" s="115"/>
      <c r="AN309" s="115"/>
    </row>
    <row r="310" spans="1:40" ht="15.75" customHeight="1">
      <c r="A310" s="115"/>
      <c r="B310" s="115"/>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5"/>
      <c r="AL310" s="115"/>
      <c r="AM310" s="115"/>
      <c r="AN310" s="115"/>
    </row>
    <row r="311" spans="1:40" ht="15.75" customHeight="1">
      <c r="A311" s="115"/>
      <c r="B311" s="115"/>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5"/>
      <c r="AL311" s="115"/>
      <c r="AM311" s="115"/>
      <c r="AN311" s="115"/>
    </row>
    <row r="312" spans="1:40" ht="15.75" customHeight="1">
      <c r="A312" s="115"/>
      <c r="B312" s="115"/>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5"/>
      <c r="AL312" s="115"/>
      <c r="AM312" s="115"/>
      <c r="AN312" s="115"/>
    </row>
    <row r="313" spans="1:40" ht="15.75" customHeight="1">
      <c r="A313" s="115"/>
      <c r="B313" s="115"/>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5"/>
      <c r="AL313" s="115"/>
      <c r="AM313" s="115"/>
      <c r="AN313" s="115"/>
    </row>
    <row r="314" spans="1:40" ht="15.75" customHeight="1">
      <c r="A314" s="115"/>
      <c r="B314" s="115"/>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5"/>
      <c r="AL314" s="115"/>
      <c r="AM314" s="115"/>
      <c r="AN314" s="115"/>
    </row>
    <row r="315" spans="1:40" ht="15.75" customHeight="1">
      <c r="A315" s="115"/>
      <c r="B315" s="115"/>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5"/>
      <c r="AL315" s="115"/>
      <c r="AM315" s="115"/>
      <c r="AN315" s="115"/>
    </row>
    <row r="316" spans="1:40" ht="15.75" customHeight="1">
      <c r="A316" s="115"/>
      <c r="B316" s="115"/>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5"/>
      <c r="AL316" s="115"/>
      <c r="AM316" s="115"/>
      <c r="AN316" s="115"/>
    </row>
    <row r="317" spans="1:40" ht="15.75" customHeight="1">
      <c r="A317" s="115"/>
      <c r="B317" s="115"/>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5"/>
      <c r="AL317" s="115"/>
      <c r="AM317" s="115"/>
      <c r="AN317" s="115"/>
    </row>
    <row r="318" spans="1:40" ht="15.75" customHeight="1">
      <c r="A318" s="115"/>
      <c r="B318" s="115"/>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5"/>
      <c r="AL318" s="115"/>
      <c r="AM318" s="115"/>
      <c r="AN318" s="115"/>
    </row>
    <row r="319" spans="1:40" ht="15.75" customHeight="1">
      <c r="A319" s="115"/>
      <c r="B319" s="115"/>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5"/>
      <c r="AL319" s="115"/>
      <c r="AM319" s="115"/>
      <c r="AN319" s="115"/>
    </row>
    <row r="320" spans="1:40" ht="15.75" customHeight="1">
      <c r="A320" s="115"/>
      <c r="B320" s="115"/>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5"/>
      <c r="AL320" s="115"/>
      <c r="AM320" s="115"/>
      <c r="AN320" s="115"/>
    </row>
    <row r="321" spans="1:40" ht="15.75" customHeight="1">
      <c r="A321" s="115"/>
      <c r="B321" s="115"/>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5"/>
      <c r="AL321" s="115"/>
      <c r="AM321" s="115"/>
      <c r="AN321" s="115"/>
    </row>
    <row r="322" spans="1:40" ht="15.75" customHeight="1">
      <c r="A322" s="115"/>
      <c r="B322" s="115"/>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5"/>
      <c r="AL322" s="115"/>
      <c r="AM322" s="115"/>
      <c r="AN322" s="115"/>
    </row>
    <row r="323" spans="1:40" ht="15.75" customHeight="1">
      <c r="A323" s="115"/>
      <c r="B323" s="115"/>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5"/>
      <c r="AL323" s="115"/>
      <c r="AM323" s="115"/>
      <c r="AN323" s="115"/>
    </row>
    <row r="324" spans="1:40" ht="15.75" customHeight="1">
      <c r="A324" s="115"/>
      <c r="B324" s="115"/>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5"/>
      <c r="AL324" s="115"/>
      <c r="AM324" s="115"/>
      <c r="AN324" s="115"/>
    </row>
    <row r="325" spans="1:40" ht="15.75" customHeight="1">
      <c r="A325" s="115"/>
      <c r="B325" s="115"/>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5"/>
      <c r="AL325" s="115"/>
      <c r="AM325" s="115"/>
      <c r="AN325" s="115"/>
    </row>
    <row r="326" spans="1:40" ht="15.75" customHeight="1">
      <c r="A326" s="115"/>
      <c r="B326" s="115"/>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5"/>
      <c r="AL326" s="115"/>
      <c r="AM326" s="115"/>
      <c r="AN326" s="115"/>
    </row>
    <row r="327" spans="1:40" ht="15.75" customHeight="1">
      <c r="A327" s="115"/>
      <c r="B327" s="115"/>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5"/>
      <c r="AL327" s="115"/>
      <c r="AM327" s="115"/>
      <c r="AN327" s="115"/>
    </row>
    <row r="328" spans="1:40" ht="15.75" customHeight="1">
      <c r="A328" s="115"/>
      <c r="B328" s="115"/>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5"/>
      <c r="AL328" s="115"/>
      <c r="AM328" s="115"/>
      <c r="AN328" s="115"/>
    </row>
    <row r="329" spans="1:40" ht="15.75" customHeight="1">
      <c r="A329" s="115"/>
      <c r="B329" s="115"/>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5"/>
      <c r="AL329" s="115"/>
      <c r="AM329" s="115"/>
      <c r="AN329" s="115"/>
    </row>
    <row r="330" spans="1:40" ht="15.75" customHeight="1">
      <c r="A330" s="115"/>
      <c r="B330" s="115"/>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5"/>
      <c r="AL330" s="115"/>
      <c r="AM330" s="115"/>
      <c r="AN330" s="115"/>
    </row>
    <row r="331" spans="1:40" ht="15.75" customHeight="1">
      <c r="A331" s="115"/>
      <c r="B331" s="115"/>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c r="AG331" s="115"/>
      <c r="AH331" s="115"/>
      <c r="AI331" s="115"/>
      <c r="AJ331" s="115"/>
      <c r="AK331" s="115"/>
      <c r="AL331" s="115"/>
      <c r="AM331" s="115"/>
      <c r="AN331" s="115"/>
    </row>
    <row r="332" spans="1:40" ht="15.75" customHeight="1">
      <c r="A332" s="115"/>
      <c r="B332" s="115"/>
      <c r="C332" s="115"/>
      <c r="D332" s="115"/>
      <c r="E332" s="115"/>
      <c r="F332" s="115"/>
      <c r="G332" s="115"/>
      <c r="H332" s="115"/>
      <c r="I332" s="115"/>
      <c r="J332" s="115"/>
      <c r="K332" s="115"/>
      <c r="L332" s="115"/>
      <c r="M332" s="115"/>
      <c r="N332" s="115"/>
      <c r="O332" s="115"/>
      <c r="P332" s="115"/>
      <c r="Q332" s="115"/>
      <c r="R332" s="115"/>
      <c r="S332" s="115"/>
      <c r="T332" s="115"/>
      <c r="U332" s="115"/>
      <c r="V332" s="115"/>
      <c r="W332" s="115"/>
      <c r="X332" s="115"/>
      <c r="Y332" s="115"/>
      <c r="Z332" s="115"/>
      <c r="AA332" s="115"/>
      <c r="AB332" s="115"/>
      <c r="AC332" s="115"/>
      <c r="AD332" s="115"/>
      <c r="AE332" s="115"/>
      <c r="AF332" s="115"/>
      <c r="AG332" s="115"/>
      <c r="AH332" s="115"/>
      <c r="AI332" s="115"/>
      <c r="AJ332" s="115"/>
      <c r="AK332" s="115"/>
      <c r="AL332" s="115"/>
      <c r="AM332" s="115"/>
      <c r="AN332" s="115"/>
    </row>
    <row r="333" spans="1:40" ht="15.75" customHeight="1">
      <c r="A333" s="115"/>
      <c r="B333" s="115"/>
      <c r="C333" s="115"/>
      <c r="D333" s="115"/>
      <c r="E333" s="115"/>
      <c r="F333" s="115"/>
      <c r="G333" s="115"/>
      <c r="H333" s="115"/>
      <c r="I333" s="115"/>
      <c r="J333" s="115"/>
      <c r="K333" s="115"/>
      <c r="L333" s="115"/>
      <c r="M333" s="115"/>
      <c r="N333" s="115"/>
      <c r="O333" s="115"/>
      <c r="P333" s="115"/>
      <c r="Q333" s="115"/>
      <c r="R333" s="115"/>
      <c r="S333" s="115"/>
      <c r="T333" s="115"/>
      <c r="U333" s="115"/>
      <c r="V333" s="115"/>
      <c r="W333" s="115"/>
      <c r="X333" s="115"/>
      <c r="Y333" s="115"/>
      <c r="Z333" s="115"/>
      <c r="AA333" s="115"/>
      <c r="AB333" s="115"/>
      <c r="AC333" s="115"/>
      <c r="AD333" s="115"/>
      <c r="AE333" s="115"/>
      <c r="AF333" s="115"/>
      <c r="AG333" s="115"/>
      <c r="AH333" s="115"/>
      <c r="AI333" s="115"/>
      <c r="AJ333" s="115"/>
      <c r="AK333" s="115"/>
      <c r="AL333" s="115"/>
      <c r="AM333" s="115"/>
      <c r="AN333" s="115"/>
    </row>
    <row r="334" spans="1:40" ht="15.75" customHeight="1">
      <c r="A334" s="115"/>
      <c r="B334" s="115"/>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5"/>
      <c r="AL334" s="115"/>
      <c r="AM334" s="115"/>
      <c r="AN334" s="115"/>
    </row>
    <row r="335" spans="1:40" ht="15.75" customHeight="1">
      <c r="A335" s="115"/>
      <c r="B335" s="115"/>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5"/>
      <c r="AL335" s="115"/>
      <c r="AM335" s="115"/>
      <c r="AN335" s="115"/>
    </row>
    <row r="336" spans="1:40" ht="15.75" customHeight="1">
      <c r="A336" s="115"/>
      <c r="B336" s="115"/>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5"/>
      <c r="AL336" s="115"/>
      <c r="AM336" s="115"/>
      <c r="AN336" s="115"/>
    </row>
    <row r="337" spans="1:40" ht="15.75" customHeight="1">
      <c r="A337" s="115"/>
      <c r="B337" s="115"/>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5"/>
      <c r="AL337" s="115"/>
      <c r="AM337" s="115"/>
      <c r="AN337" s="115"/>
    </row>
    <row r="338" spans="1:40" ht="15.75" customHeight="1">
      <c r="A338" s="115"/>
      <c r="B338" s="115"/>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5"/>
      <c r="AL338" s="115"/>
      <c r="AM338" s="115"/>
      <c r="AN338" s="115"/>
    </row>
    <row r="339" spans="1:40" ht="15.75" customHeight="1">
      <c r="A339" s="115"/>
      <c r="B339" s="115"/>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5"/>
      <c r="AL339" s="115"/>
      <c r="AM339" s="115"/>
      <c r="AN339" s="115"/>
    </row>
    <row r="340" spans="1:40" ht="15.75" customHeight="1">
      <c r="A340" s="115"/>
      <c r="B340" s="115"/>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5"/>
      <c r="AL340" s="115"/>
      <c r="AM340" s="115"/>
      <c r="AN340" s="115"/>
    </row>
    <row r="341" spans="1:40" ht="15.75" customHeight="1">
      <c r="A341" s="115"/>
      <c r="B341" s="115"/>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5"/>
      <c r="AL341" s="115"/>
      <c r="AM341" s="115"/>
      <c r="AN341" s="115"/>
    </row>
    <row r="342" spans="1:40" ht="15.75" customHeight="1">
      <c r="A342" s="115"/>
      <c r="B342" s="115"/>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5"/>
      <c r="AL342" s="115"/>
      <c r="AM342" s="115"/>
      <c r="AN342" s="115"/>
    </row>
    <row r="343" spans="1:40" ht="15.75" customHeight="1">
      <c r="A343" s="115"/>
      <c r="B343" s="115"/>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5"/>
      <c r="AL343" s="115"/>
      <c r="AM343" s="115"/>
      <c r="AN343" s="115"/>
    </row>
    <row r="344" spans="1:40" ht="15.75" customHeight="1">
      <c r="A344" s="115"/>
      <c r="B344" s="115"/>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5"/>
      <c r="AL344" s="115"/>
      <c r="AM344" s="115"/>
      <c r="AN344" s="115"/>
    </row>
    <row r="345" spans="1:40" ht="15.75" customHeight="1">
      <c r="A345" s="115"/>
      <c r="B345" s="115"/>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5"/>
      <c r="AL345" s="115"/>
      <c r="AM345" s="115"/>
      <c r="AN345" s="115"/>
    </row>
    <row r="346" spans="1:40" ht="15.75" customHeight="1">
      <c r="A346" s="115"/>
      <c r="B346" s="115"/>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5"/>
      <c r="AL346" s="115"/>
      <c r="AM346" s="115"/>
      <c r="AN346" s="115"/>
    </row>
    <row r="347" spans="1:40" ht="15.75" customHeight="1">
      <c r="A347" s="115"/>
      <c r="B347" s="115"/>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5"/>
      <c r="AL347" s="115"/>
      <c r="AM347" s="115"/>
      <c r="AN347" s="115"/>
    </row>
    <row r="348" spans="1:40" ht="15.75" customHeight="1">
      <c r="A348" s="115"/>
      <c r="B348" s="115"/>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5"/>
      <c r="AL348" s="115"/>
      <c r="AM348" s="115"/>
      <c r="AN348" s="115"/>
    </row>
    <row r="349" spans="1:40" ht="15.75" customHeight="1">
      <c r="A349" s="115"/>
      <c r="B349" s="115"/>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5"/>
      <c r="AL349" s="115"/>
      <c r="AM349" s="115"/>
      <c r="AN349" s="115"/>
    </row>
    <row r="350" spans="1:40" ht="15.75" customHeight="1">
      <c r="A350" s="115"/>
      <c r="B350" s="115"/>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row>
    <row r="351" spans="1:40" ht="15.75" customHeight="1">
      <c r="A351" s="115"/>
      <c r="B351" s="115"/>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5"/>
      <c r="AL351" s="115"/>
      <c r="AM351" s="115"/>
      <c r="AN351" s="115"/>
    </row>
    <row r="352" spans="1:40" ht="15.75" customHeight="1">
      <c r="A352" s="115"/>
      <c r="B352" s="115"/>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5"/>
      <c r="AL352" s="115"/>
      <c r="AM352" s="115"/>
      <c r="AN352" s="115"/>
    </row>
    <row r="353" spans="1:40" ht="15.75" customHeight="1">
      <c r="A353" s="115"/>
      <c r="B353" s="115"/>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5"/>
      <c r="AL353" s="115"/>
      <c r="AM353" s="115"/>
      <c r="AN353" s="115"/>
    </row>
    <row r="354" spans="1:40" ht="15.75" customHeight="1">
      <c r="A354" s="115"/>
      <c r="B354" s="115"/>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5"/>
      <c r="AL354" s="115"/>
      <c r="AM354" s="115"/>
      <c r="AN354" s="115"/>
    </row>
    <row r="355" spans="1:40" ht="15.75" customHeight="1">
      <c r="A355" s="115"/>
      <c r="B355" s="115"/>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5"/>
      <c r="AL355" s="115"/>
      <c r="AM355" s="115"/>
      <c r="AN355" s="115"/>
    </row>
    <row r="356" spans="1:40" ht="15.75" customHeight="1">
      <c r="A356" s="115"/>
      <c r="B356" s="115"/>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5"/>
      <c r="AL356" s="115"/>
      <c r="AM356" s="115"/>
      <c r="AN356" s="115"/>
    </row>
    <row r="357" spans="1:40" ht="15.75" customHeight="1">
      <c r="A357" s="115"/>
      <c r="B357" s="115"/>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5"/>
      <c r="AL357" s="115"/>
      <c r="AM357" s="115"/>
      <c r="AN357" s="115"/>
    </row>
    <row r="358" spans="1:40" ht="15.75" customHeight="1">
      <c r="A358" s="115"/>
      <c r="B358" s="115"/>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5"/>
      <c r="AL358" s="115"/>
      <c r="AM358" s="115"/>
      <c r="AN358" s="115"/>
    </row>
    <row r="359" spans="1:40" ht="15.75" customHeight="1">
      <c r="A359" s="115"/>
      <c r="B359" s="115"/>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5"/>
      <c r="AL359" s="115"/>
      <c r="AM359" s="115"/>
      <c r="AN359" s="115"/>
    </row>
    <row r="360" spans="1:40" ht="15.75" customHeight="1">
      <c r="A360" s="115"/>
      <c r="B360" s="115"/>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5"/>
      <c r="AL360" s="115"/>
      <c r="AM360" s="115"/>
      <c r="AN360" s="115"/>
    </row>
    <row r="361" spans="1:40" ht="15.75" customHeight="1">
      <c r="A361" s="115"/>
      <c r="B361" s="115"/>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5"/>
      <c r="AL361" s="115"/>
      <c r="AM361" s="115"/>
      <c r="AN361" s="115"/>
    </row>
    <row r="362" spans="1:40" ht="15.75" customHeight="1">
      <c r="A362" s="115"/>
      <c r="B362" s="115"/>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5"/>
      <c r="AL362" s="115"/>
      <c r="AM362" s="115"/>
      <c r="AN362" s="115"/>
    </row>
    <row r="363" spans="1:40" ht="15.75" customHeight="1">
      <c r="A363" s="115"/>
      <c r="B363" s="115"/>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5"/>
      <c r="AL363" s="115"/>
      <c r="AM363" s="115"/>
      <c r="AN363" s="115"/>
    </row>
    <row r="364" spans="1:40" ht="15.75" customHeight="1">
      <c r="A364" s="115"/>
      <c r="B364" s="115"/>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c r="AG364" s="115"/>
      <c r="AH364" s="115"/>
      <c r="AI364" s="115"/>
      <c r="AJ364" s="115"/>
      <c r="AK364" s="115"/>
      <c r="AL364" s="115"/>
      <c r="AM364" s="115"/>
      <c r="AN364" s="115"/>
    </row>
    <row r="365" spans="1:40" ht="15.75" customHeight="1">
      <c r="A365" s="115"/>
      <c r="B365" s="115"/>
      <c r="C365" s="115"/>
      <c r="D365" s="115"/>
      <c r="E365" s="115"/>
      <c r="F365" s="115"/>
      <c r="G365" s="115"/>
      <c r="H365" s="115"/>
      <c r="I365" s="115"/>
      <c r="J365" s="115"/>
      <c r="K365" s="115"/>
      <c r="L365" s="115"/>
      <c r="M365" s="115"/>
      <c r="N365" s="115"/>
      <c r="O365" s="115"/>
      <c r="P365" s="115"/>
      <c r="Q365" s="115"/>
      <c r="R365" s="115"/>
      <c r="S365" s="115"/>
      <c r="T365" s="115"/>
      <c r="U365" s="115"/>
      <c r="V365" s="115"/>
      <c r="W365" s="115"/>
      <c r="X365" s="115"/>
      <c r="Y365" s="115"/>
      <c r="Z365" s="115"/>
      <c r="AA365" s="115"/>
      <c r="AB365" s="115"/>
      <c r="AC365" s="115"/>
      <c r="AD365" s="115"/>
      <c r="AE365" s="115"/>
      <c r="AF365" s="115"/>
      <c r="AG365" s="115"/>
      <c r="AH365" s="115"/>
      <c r="AI365" s="115"/>
      <c r="AJ365" s="115"/>
      <c r="AK365" s="115"/>
      <c r="AL365" s="115"/>
      <c r="AM365" s="115"/>
      <c r="AN365" s="115"/>
    </row>
    <row r="366" spans="1:40" ht="15.75" customHeight="1">
      <c r="A366" s="115"/>
      <c r="B366" s="115"/>
      <c r="C366" s="115"/>
      <c r="D366" s="115"/>
      <c r="E366" s="115"/>
      <c r="F366" s="115"/>
      <c r="G366" s="115"/>
      <c r="H366" s="115"/>
      <c r="I366" s="115"/>
      <c r="J366" s="115"/>
      <c r="K366" s="115"/>
      <c r="L366" s="115"/>
      <c r="M366" s="115"/>
      <c r="N366" s="115"/>
      <c r="O366" s="115"/>
      <c r="P366" s="115"/>
      <c r="Q366" s="115"/>
      <c r="R366" s="115"/>
      <c r="S366" s="115"/>
      <c r="T366" s="115"/>
      <c r="U366" s="115"/>
      <c r="V366" s="115"/>
      <c r="W366" s="115"/>
      <c r="X366" s="115"/>
      <c r="Y366" s="115"/>
      <c r="Z366" s="115"/>
      <c r="AA366" s="115"/>
      <c r="AB366" s="115"/>
      <c r="AC366" s="115"/>
      <c r="AD366" s="115"/>
      <c r="AE366" s="115"/>
      <c r="AF366" s="115"/>
      <c r="AG366" s="115"/>
      <c r="AH366" s="115"/>
      <c r="AI366" s="115"/>
      <c r="AJ366" s="115"/>
      <c r="AK366" s="115"/>
      <c r="AL366" s="115"/>
      <c r="AM366" s="115"/>
      <c r="AN366" s="115"/>
    </row>
    <row r="367" spans="1:40" ht="15.75" customHeight="1">
      <c r="A367" s="115"/>
      <c r="B367" s="115"/>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5"/>
      <c r="AL367" s="115"/>
      <c r="AM367" s="115"/>
      <c r="AN367" s="115"/>
    </row>
    <row r="368" spans="1:40" ht="15.75" customHeight="1">
      <c r="A368" s="115"/>
      <c r="B368" s="115"/>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5"/>
      <c r="AL368" s="115"/>
      <c r="AM368" s="115"/>
      <c r="AN368" s="115"/>
    </row>
    <row r="369" spans="1:40" ht="15.75" customHeight="1">
      <c r="A369" s="115"/>
      <c r="B369" s="115"/>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5"/>
      <c r="AL369" s="115"/>
      <c r="AM369" s="115"/>
      <c r="AN369" s="115"/>
    </row>
    <row r="370" spans="1:40" ht="15.75" customHeight="1">
      <c r="A370" s="115"/>
      <c r="B370" s="115"/>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5"/>
      <c r="AL370" s="115"/>
      <c r="AM370" s="115"/>
      <c r="AN370" s="115"/>
    </row>
    <row r="371" spans="1:40" ht="15.75" customHeight="1">
      <c r="A371" s="115"/>
      <c r="B371" s="115"/>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5"/>
      <c r="AL371" s="115"/>
      <c r="AM371" s="115"/>
      <c r="AN371" s="115"/>
    </row>
    <row r="372" spans="1:40" ht="15.75" customHeight="1">
      <c r="A372" s="115"/>
      <c r="B372" s="115"/>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5"/>
      <c r="AL372" s="115"/>
      <c r="AM372" s="115"/>
      <c r="AN372" s="115"/>
    </row>
    <row r="373" spans="1:40" ht="15.75" customHeight="1">
      <c r="A373" s="115"/>
      <c r="B373" s="115"/>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5"/>
      <c r="AL373" s="115"/>
      <c r="AM373" s="115"/>
      <c r="AN373" s="115"/>
    </row>
    <row r="374" spans="1:40" ht="15.75" customHeight="1">
      <c r="A374" s="115"/>
      <c r="B374" s="115"/>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5"/>
      <c r="AL374" s="115"/>
      <c r="AM374" s="115"/>
      <c r="AN374" s="115"/>
    </row>
    <row r="375" spans="1:40" ht="15.75" customHeight="1">
      <c r="A375" s="115"/>
      <c r="B375" s="115"/>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5"/>
      <c r="AL375" s="115"/>
      <c r="AM375" s="115"/>
      <c r="AN375" s="115"/>
    </row>
    <row r="376" spans="1:40" ht="15.75" customHeight="1">
      <c r="A376" s="115"/>
      <c r="B376" s="115"/>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5"/>
      <c r="AL376" s="115"/>
      <c r="AM376" s="115"/>
      <c r="AN376" s="115"/>
    </row>
    <row r="377" spans="1:40" ht="15.75" customHeight="1">
      <c r="A377" s="115"/>
      <c r="B377" s="115"/>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5"/>
      <c r="AL377" s="115"/>
      <c r="AM377" s="115"/>
      <c r="AN377" s="115"/>
    </row>
    <row r="378" spans="1:40" ht="15.75" customHeight="1">
      <c r="A378" s="115"/>
      <c r="B378" s="115"/>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5"/>
      <c r="AL378" s="115"/>
      <c r="AM378" s="115"/>
      <c r="AN378" s="115"/>
    </row>
    <row r="379" spans="1:40" ht="15.75" customHeight="1">
      <c r="A379" s="115"/>
      <c r="B379" s="115"/>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5"/>
      <c r="AL379" s="115"/>
      <c r="AM379" s="115"/>
      <c r="AN379" s="115"/>
    </row>
    <row r="380" spans="1:40" ht="15.75" customHeight="1">
      <c r="A380" s="115"/>
      <c r="B380" s="115"/>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5"/>
      <c r="AL380" s="115"/>
      <c r="AM380" s="115"/>
      <c r="AN380" s="115"/>
    </row>
    <row r="381" spans="1:40" ht="15.75" customHeight="1">
      <c r="A381" s="115"/>
      <c r="B381" s="115"/>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5"/>
      <c r="AL381" s="115"/>
      <c r="AM381" s="115"/>
      <c r="AN381" s="115"/>
    </row>
    <row r="382" spans="1:40" ht="15.75" customHeight="1">
      <c r="A382" s="115"/>
      <c r="B382" s="115"/>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5"/>
      <c r="AL382" s="115"/>
      <c r="AM382" s="115"/>
      <c r="AN382" s="115"/>
    </row>
    <row r="383" spans="1:40" ht="15.75" customHeight="1">
      <c r="A383" s="115"/>
      <c r="B383" s="115"/>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5"/>
      <c r="AL383" s="115"/>
      <c r="AM383" s="115"/>
      <c r="AN383" s="115"/>
    </row>
    <row r="384" spans="1:40" ht="15.75" customHeight="1">
      <c r="A384" s="115"/>
      <c r="B384" s="115"/>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5"/>
      <c r="AL384" s="115"/>
      <c r="AM384" s="115"/>
      <c r="AN384" s="115"/>
    </row>
    <row r="385" spans="1:40" ht="15.75" customHeight="1">
      <c r="A385" s="115"/>
      <c r="B385" s="115"/>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5"/>
      <c r="AL385" s="115"/>
      <c r="AM385" s="115"/>
      <c r="AN385" s="115"/>
    </row>
    <row r="386" spans="1:40" ht="15.75" customHeight="1">
      <c r="A386" s="115"/>
      <c r="B386" s="115"/>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5"/>
      <c r="AL386" s="115"/>
      <c r="AM386" s="115"/>
      <c r="AN386" s="115"/>
    </row>
    <row r="387" spans="1:40" ht="15.75" customHeight="1">
      <c r="A387" s="115"/>
      <c r="B387" s="115"/>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5"/>
      <c r="AL387" s="115"/>
      <c r="AM387" s="115"/>
      <c r="AN387" s="115"/>
    </row>
    <row r="388" spans="1:40" ht="15.75" customHeight="1">
      <c r="A388" s="115"/>
      <c r="B388" s="115"/>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5"/>
      <c r="AL388" s="115"/>
      <c r="AM388" s="115"/>
      <c r="AN388" s="115"/>
    </row>
    <row r="389" spans="1:40" ht="15.75" customHeight="1">
      <c r="A389" s="115"/>
      <c r="B389" s="115"/>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5"/>
      <c r="AL389" s="115"/>
      <c r="AM389" s="115"/>
      <c r="AN389" s="115"/>
    </row>
    <row r="390" spans="1:40" ht="15.75" customHeight="1">
      <c r="A390" s="115"/>
      <c r="B390" s="115"/>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5"/>
      <c r="AL390" s="115"/>
      <c r="AM390" s="115"/>
      <c r="AN390" s="115"/>
    </row>
    <row r="391" spans="1:40" ht="15.75" customHeight="1">
      <c r="A391" s="115"/>
      <c r="B391" s="115"/>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5"/>
      <c r="AL391" s="115"/>
      <c r="AM391" s="115"/>
      <c r="AN391" s="115"/>
    </row>
    <row r="392" spans="1:40" ht="15.75" customHeight="1">
      <c r="A392" s="115"/>
      <c r="B392" s="115"/>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5"/>
      <c r="AL392" s="115"/>
      <c r="AM392" s="115"/>
      <c r="AN392" s="115"/>
    </row>
    <row r="393" spans="1:40" ht="15.75" customHeight="1">
      <c r="A393" s="115"/>
      <c r="B393" s="115"/>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5"/>
      <c r="AL393" s="115"/>
      <c r="AM393" s="115"/>
      <c r="AN393" s="115"/>
    </row>
    <row r="394" spans="1:40" ht="15.75" customHeight="1">
      <c r="A394" s="115"/>
      <c r="B394" s="115"/>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5"/>
      <c r="AL394" s="115"/>
      <c r="AM394" s="115"/>
      <c r="AN394" s="115"/>
    </row>
    <row r="395" spans="1:40" ht="15.75" customHeight="1">
      <c r="A395" s="115"/>
      <c r="B395" s="115"/>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5"/>
      <c r="AL395" s="115"/>
      <c r="AM395" s="115"/>
      <c r="AN395" s="115"/>
    </row>
    <row r="396" spans="1:40" ht="15.75" customHeight="1">
      <c r="A396" s="115"/>
      <c r="B396" s="115"/>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5"/>
      <c r="AL396" s="115"/>
      <c r="AM396" s="115"/>
      <c r="AN396" s="115"/>
    </row>
    <row r="397" spans="1:40" ht="15.75" customHeight="1">
      <c r="A397" s="115"/>
      <c r="B397" s="115"/>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c r="AI397" s="115"/>
      <c r="AJ397" s="115"/>
      <c r="AK397" s="115"/>
      <c r="AL397" s="115"/>
      <c r="AM397" s="115"/>
      <c r="AN397" s="115"/>
    </row>
    <row r="398" spans="1:40" ht="15.75" customHeight="1">
      <c r="A398" s="115"/>
      <c r="B398" s="115"/>
      <c r="C398" s="115"/>
      <c r="D398" s="115"/>
      <c r="E398" s="115"/>
      <c r="F398" s="115"/>
      <c r="G398" s="115"/>
      <c r="H398" s="115"/>
      <c r="I398" s="115"/>
      <c r="J398" s="115"/>
      <c r="K398" s="115"/>
      <c r="L398" s="115"/>
      <c r="M398" s="115"/>
      <c r="N398" s="115"/>
      <c r="O398" s="115"/>
      <c r="P398" s="115"/>
      <c r="Q398" s="115"/>
      <c r="R398" s="115"/>
      <c r="S398" s="115"/>
      <c r="T398" s="115"/>
      <c r="U398" s="115"/>
      <c r="V398" s="115"/>
      <c r="W398" s="115"/>
      <c r="X398" s="115"/>
      <c r="Y398" s="115"/>
      <c r="Z398" s="115"/>
      <c r="AA398" s="115"/>
      <c r="AB398" s="115"/>
      <c r="AC398" s="115"/>
      <c r="AD398" s="115"/>
      <c r="AE398" s="115"/>
      <c r="AF398" s="115"/>
      <c r="AG398" s="115"/>
      <c r="AH398" s="115"/>
      <c r="AI398" s="115"/>
      <c r="AJ398" s="115"/>
      <c r="AK398" s="115"/>
      <c r="AL398" s="115"/>
      <c r="AM398" s="115"/>
      <c r="AN398" s="115"/>
    </row>
    <row r="399" spans="1:40" ht="15.75" customHeight="1">
      <c r="A399" s="115"/>
      <c r="B399" s="115"/>
      <c r="C399" s="115"/>
      <c r="D399" s="115"/>
      <c r="E399" s="115"/>
      <c r="F399" s="115"/>
      <c r="G399" s="115"/>
      <c r="H399" s="115"/>
      <c r="I399" s="115"/>
      <c r="J399" s="115"/>
      <c r="K399" s="115"/>
      <c r="L399" s="115"/>
      <c r="M399" s="115"/>
      <c r="N399" s="115"/>
      <c r="O399" s="115"/>
      <c r="P399" s="115"/>
      <c r="Q399" s="115"/>
      <c r="R399" s="115"/>
      <c r="S399" s="115"/>
      <c r="T399" s="115"/>
      <c r="U399" s="115"/>
      <c r="V399" s="115"/>
      <c r="W399" s="115"/>
      <c r="X399" s="115"/>
      <c r="Y399" s="115"/>
      <c r="Z399" s="115"/>
      <c r="AA399" s="115"/>
      <c r="AB399" s="115"/>
      <c r="AC399" s="115"/>
      <c r="AD399" s="115"/>
      <c r="AE399" s="115"/>
      <c r="AF399" s="115"/>
      <c r="AG399" s="115"/>
      <c r="AH399" s="115"/>
      <c r="AI399" s="115"/>
      <c r="AJ399" s="115"/>
      <c r="AK399" s="115"/>
      <c r="AL399" s="115"/>
      <c r="AM399" s="115"/>
      <c r="AN399" s="115"/>
    </row>
    <row r="400" spans="1:40" ht="15.75" customHeight="1">
      <c r="A400" s="115"/>
      <c r="B400" s="115"/>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115"/>
      <c r="AL400" s="115"/>
      <c r="AM400" s="115"/>
      <c r="AN400" s="115"/>
    </row>
    <row r="401" spans="1:40" ht="15.75" customHeight="1">
      <c r="A401" s="115"/>
      <c r="B401" s="115"/>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5"/>
      <c r="AL401" s="115"/>
      <c r="AM401" s="115"/>
      <c r="AN401" s="115"/>
    </row>
    <row r="402" spans="1:40" ht="15.75" customHeight="1">
      <c r="A402" s="115"/>
      <c r="B402" s="115"/>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5"/>
      <c r="AL402" s="115"/>
      <c r="AM402" s="115"/>
      <c r="AN402" s="115"/>
    </row>
    <row r="403" spans="1:40" ht="15.75" customHeight="1">
      <c r="A403" s="115"/>
      <c r="B403" s="115"/>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5"/>
      <c r="AL403" s="115"/>
      <c r="AM403" s="115"/>
      <c r="AN403" s="115"/>
    </row>
    <row r="404" spans="1:40" ht="15.75" customHeight="1">
      <c r="A404" s="115"/>
      <c r="B404" s="115"/>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5"/>
      <c r="AL404" s="115"/>
      <c r="AM404" s="115"/>
      <c r="AN404" s="115"/>
    </row>
    <row r="405" spans="1:40" ht="15.75" customHeight="1">
      <c r="A405" s="115"/>
      <c r="B405" s="115"/>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5"/>
      <c r="AL405" s="115"/>
      <c r="AM405" s="115"/>
      <c r="AN405" s="115"/>
    </row>
    <row r="406" spans="1:40" ht="15.75" customHeight="1">
      <c r="A406" s="115"/>
      <c r="B406" s="115"/>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5"/>
      <c r="AL406" s="115"/>
      <c r="AM406" s="115"/>
      <c r="AN406" s="115"/>
    </row>
    <row r="407" spans="1:40" ht="15.75" customHeight="1">
      <c r="A407" s="115"/>
      <c r="B407" s="115"/>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5"/>
      <c r="AL407" s="115"/>
      <c r="AM407" s="115"/>
      <c r="AN407" s="115"/>
    </row>
    <row r="408" spans="1:40" ht="15.75" customHeight="1">
      <c r="A408" s="115"/>
      <c r="B408" s="115"/>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5"/>
      <c r="AL408" s="115"/>
      <c r="AM408" s="115"/>
      <c r="AN408" s="115"/>
    </row>
    <row r="409" spans="1:40" ht="15.75" customHeight="1">
      <c r="A409" s="115"/>
      <c r="B409" s="115"/>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5"/>
      <c r="AL409" s="115"/>
      <c r="AM409" s="115"/>
      <c r="AN409" s="115"/>
    </row>
    <row r="410" spans="1:40" ht="15.75" customHeight="1">
      <c r="A410" s="115"/>
      <c r="B410" s="115"/>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row>
    <row r="411" spans="1:40" ht="15.75" customHeight="1">
      <c r="A411" s="115"/>
      <c r="B411" s="115"/>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5"/>
      <c r="AL411" s="115"/>
      <c r="AM411" s="115"/>
      <c r="AN411" s="115"/>
    </row>
    <row r="412" spans="1:40" ht="15.75" customHeight="1">
      <c r="A412" s="115"/>
      <c r="B412" s="115"/>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5"/>
      <c r="AL412" s="115"/>
      <c r="AM412" s="115"/>
      <c r="AN412" s="115"/>
    </row>
    <row r="413" spans="1:40" ht="15.75" customHeight="1">
      <c r="A413" s="115"/>
      <c r="B413" s="115"/>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5"/>
      <c r="AL413" s="115"/>
      <c r="AM413" s="115"/>
      <c r="AN413" s="115"/>
    </row>
    <row r="414" spans="1:40" ht="15.75" customHeight="1">
      <c r="A414" s="115"/>
      <c r="B414" s="115"/>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5"/>
      <c r="AL414" s="115"/>
      <c r="AM414" s="115"/>
      <c r="AN414" s="115"/>
    </row>
    <row r="415" spans="1:40" ht="15.75" customHeight="1">
      <c r="A415" s="115"/>
      <c r="B415" s="115"/>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5"/>
      <c r="AL415" s="115"/>
      <c r="AM415" s="115"/>
      <c r="AN415" s="115"/>
    </row>
    <row r="416" spans="1:40" ht="15.75" customHeight="1">
      <c r="A416" s="115"/>
      <c r="B416" s="115"/>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5"/>
      <c r="AL416" s="115"/>
      <c r="AM416" s="115"/>
      <c r="AN416" s="115"/>
    </row>
    <row r="417" spans="1:40" ht="15.75" customHeight="1">
      <c r="A417" s="115"/>
      <c r="B417" s="115"/>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5"/>
      <c r="AL417" s="115"/>
      <c r="AM417" s="115"/>
      <c r="AN417" s="115"/>
    </row>
    <row r="418" spans="1:40" ht="15.75" customHeight="1">
      <c r="A418" s="115"/>
      <c r="B418" s="115"/>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5"/>
      <c r="AL418" s="115"/>
      <c r="AM418" s="115"/>
      <c r="AN418" s="115"/>
    </row>
    <row r="419" spans="1:40" ht="15.75" customHeight="1">
      <c r="A419" s="115"/>
      <c r="B419" s="115"/>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5"/>
      <c r="AL419" s="115"/>
      <c r="AM419" s="115"/>
      <c r="AN419" s="115"/>
    </row>
    <row r="420" spans="1:40" ht="15.75" customHeight="1">
      <c r="A420" s="115"/>
      <c r="B420" s="115"/>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5"/>
      <c r="AL420" s="115"/>
      <c r="AM420" s="115"/>
      <c r="AN420" s="115"/>
    </row>
    <row r="421" spans="1:40" ht="15.75" customHeight="1">
      <c r="A421" s="115"/>
      <c r="B421" s="115"/>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5"/>
      <c r="AL421" s="115"/>
      <c r="AM421" s="115"/>
      <c r="AN421" s="115"/>
    </row>
    <row r="422" spans="1:40" ht="15.75" customHeight="1">
      <c r="A422" s="115"/>
      <c r="B422" s="115"/>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5"/>
      <c r="AL422" s="115"/>
      <c r="AM422" s="115"/>
      <c r="AN422" s="115"/>
    </row>
    <row r="423" spans="1:40" ht="15.75" customHeight="1">
      <c r="A423" s="115"/>
      <c r="B423" s="115"/>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5"/>
      <c r="AL423" s="115"/>
      <c r="AM423" s="115"/>
      <c r="AN423" s="115"/>
    </row>
    <row r="424" spans="1:40" ht="15.75" customHeight="1">
      <c r="A424" s="115"/>
      <c r="B424" s="115"/>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5"/>
      <c r="AL424" s="115"/>
      <c r="AM424" s="115"/>
      <c r="AN424" s="115"/>
    </row>
    <row r="425" spans="1:40" ht="15.75" customHeight="1">
      <c r="A425" s="115"/>
      <c r="B425" s="115"/>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5"/>
      <c r="AL425" s="115"/>
      <c r="AM425" s="115"/>
      <c r="AN425" s="115"/>
    </row>
    <row r="426" spans="1:40" ht="15.75" customHeight="1">
      <c r="A426" s="115"/>
      <c r="B426" s="115"/>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5"/>
      <c r="AL426" s="115"/>
      <c r="AM426" s="115"/>
      <c r="AN426" s="115"/>
    </row>
    <row r="427" spans="1:40" ht="15.75" customHeight="1">
      <c r="A427" s="115"/>
      <c r="B427" s="115"/>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5"/>
      <c r="AL427" s="115"/>
      <c r="AM427" s="115"/>
      <c r="AN427" s="115"/>
    </row>
    <row r="428" spans="1:40" ht="15.75" customHeight="1">
      <c r="A428" s="115"/>
      <c r="B428" s="115"/>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5"/>
      <c r="AL428" s="115"/>
      <c r="AM428" s="115"/>
      <c r="AN428" s="115"/>
    </row>
    <row r="429" spans="1:40" ht="15.75" customHeight="1">
      <c r="A429" s="115"/>
      <c r="B429" s="115"/>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row>
    <row r="430" spans="1:40" ht="15.75" customHeight="1">
      <c r="A430" s="115"/>
      <c r="B430" s="115"/>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c r="AA430" s="115"/>
      <c r="AB430" s="115"/>
      <c r="AC430" s="115"/>
      <c r="AD430" s="115"/>
      <c r="AE430" s="115"/>
      <c r="AF430" s="115"/>
      <c r="AG430" s="115"/>
      <c r="AH430" s="115"/>
      <c r="AI430" s="115"/>
      <c r="AJ430" s="115"/>
      <c r="AK430" s="115"/>
      <c r="AL430" s="115"/>
      <c r="AM430" s="115"/>
      <c r="AN430" s="115"/>
    </row>
    <row r="431" spans="1:40" ht="15.75" customHeight="1">
      <c r="A431" s="115"/>
      <c r="B431" s="115"/>
      <c r="C431" s="115"/>
      <c r="D431" s="115"/>
      <c r="E431" s="115"/>
      <c r="F431" s="115"/>
      <c r="G431" s="115"/>
      <c r="H431" s="115"/>
      <c r="I431" s="115"/>
      <c r="J431" s="115"/>
      <c r="K431" s="115"/>
      <c r="L431" s="115"/>
      <c r="M431" s="115"/>
      <c r="N431" s="115"/>
      <c r="O431" s="115"/>
      <c r="P431" s="115"/>
      <c r="Q431" s="115"/>
      <c r="R431" s="115"/>
      <c r="S431" s="115"/>
      <c r="T431" s="115"/>
      <c r="U431" s="115"/>
      <c r="V431" s="115"/>
      <c r="W431" s="115"/>
      <c r="X431" s="115"/>
      <c r="Y431" s="115"/>
      <c r="Z431" s="115"/>
      <c r="AA431" s="115"/>
      <c r="AB431" s="115"/>
      <c r="AC431" s="115"/>
      <c r="AD431" s="115"/>
      <c r="AE431" s="115"/>
      <c r="AF431" s="115"/>
      <c r="AG431" s="115"/>
      <c r="AH431" s="115"/>
      <c r="AI431" s="115"/>
      <c r="AJ431" s="115"/>
      <c r="AK431" s="115"/>
      <c r="AL431" s="115"/>
      <c r="AM431" s="115"/>
      <c r="AN431" s="115"/>
    </row>
    <row r="432" spans="1:40" ht="15.75" customHeight="1">
      <c r="A432" s="115"/>
      <c r="B432" s="115"/>
      <c r="C432" s="115"/>
      <c r="D432" s="115"/>
      <c r="E432" s="115"/>
      <c r="F432" s="115"/>
      <c r="G432" s="115"/>
      <c r="H432" s="115"/>
      <c r="I432" s="115"/>
      <c r="J432" s="115"/>
      <c r="K432" s="115"/>
      <c r="L432" s="115"/>
      <c r="M432" s="115"/>
      <c r="N432" s="115"/>
      <c r="O432" s="115"/>
      <c r="P432" s="115"/>
      <c r="Q432" s="115"/>
      <c r="R432" s="115"/>
      <c r="S432" s="115"/>
      <c r="T432" s="115"/>
      <c r="U432" s="115"/>
      <c r="V432" s="115"/>
      <c r="W432" s="115"/>
      <c r="X432" s="115"/>
      <c r="Y432" s="115"/>
      <c r="Z432" s="115"/>
      <c r="AA432" s="115"/>
      <c r="AB432" s="115"/>
      <c r="AC432" s="115"/>
      <c r="AD432" s="115"/>
      <c r="AE432" s="115"/>
      <c r="AF432" s="115"/>
      <c r="AG432" s="115"/>
      <c r="AH432" s="115"/>
      <c r="AI432" s="115"/>
      <c r="AJ432" s="115"/>
      <c r="AK432" s="115"/>
      <c r="AL432" s="115"/>
      <c r="AM432" s="115"/>
      <c r="AN432" s="115"/>
    </row>
    <row r="433" spans="1:40" ht="15.75" customHeight="1">
      <c r="A433" s="115"/>
      <c r="B433" s="115"/>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115"/>
      <c r="AL433" s="115"/>
      <c r="AM433" s="115"/>
      <c r="AN433" s="115"/>
    </row>
    <row r="434" spans="1:40" ht="15.75" customHeight="1">
      <c r="A434" s="115"/>
      <c r="B434" s="115"/>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5"/>
      <c r="AL434" s="115"/>
      <c r="AM434" s="115"/>
      <c r="AN434" s="115"/>
    </row>
    <row r="435" spans="1:40" ht="15.75" customHeight="1">
      <c r="A435" s="115"/>
      <c r="B435" s="115"/>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5"/>
      <c r="AL435" s="115"/>
      <c r="AM435" s="115"/>
      <c r="AN435" s="115"/>
    </row>
    <row r="436" spans="1:40" ht="15.75" customHeight="1">
      <c r="A436" s="115"/>
      <c r="B436" s="115"/>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5"/>
      <c r="AL436" s="115"/>
      <c r="AM436" s="115"/>
      <c r="AN436" s="115"/>
    </row>
    <row r="437" spans="1:40" ht="15.75" customHeight="1">
      <c r="A437" s="115"/>
      <c r="B437" s="115"/>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5"/>
      <c r="AL437" s="115"/>
      <c r="AM437" s="115"/>
      <c r="AN437" s="115"/>
    </row>
    <row r="438" spans="1:40" ht="15.75" customHeight="1">
      <c r="A438" s="115"/>
      <c r="B438" s="115"/>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5"/>
      <c r="AL438" s="115"/>
      <c r="AM438" s="115"/>
      <c r="AN438" s="115"/>
    </row>
    <row r="439" spans="1:40" ht="15.75" customHeight="1">
      <c r="A439" s="115"/>
      <c r="B439" s="115"/>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5"/>
      <c r="AL439" s="115"/>
      <c r="AM439" s="115"/>
      <c r="AN439" s="115"/>
    </row>
    <row r="440" spans="1:40" ht="15.75" customHeight="1">
      <c r="A440" s="115"/>
      <c r="B440" s="115"/>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5"/>
      <c r="AL440" s="115"/>
      <c r="AM440" s="115"/>
      <c r="AN440" s="115"/>
    </row>
    <row r="441" spans="1:40" ht="15.75" customHeight="1">
      <c r="A441" s="115"/>
      <c r="B441" s="115"/>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5"/>
      <c r="AL441" s="115"/>
      <c r="AM441" s="115"/>
      <c r="AN441" s="115"/>
    </row>
    <row r="442" spans="1:40" ht="15.75" customHeight="1">
      <c r="A442" s="115"/>
      <c r="B442" s="115"/>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5"/>
      <c r="AL442" s="115"/>
      <c r="AM442" s="115"/>
      <c r="AN442" s="115"/>
    </row>
    <row r="443" spans="1:40" ht="15.75" customHeight="1">
      <c r="A443" s="115"/>
      <c r="B443" s="115"/>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5"/>
      <c r="AL443" s="115"/>
      <c r="AM443" s="115"/>
      <c r="AN443" s="115"/>
    </row>
    <row r="444" spans="1:40" ht="15.75" customHeight="1">
      <c r="A444" s="115"/>
      <c r="B444" s="115"/>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5"/>
      <c r="AL444" s="115"/>
      <c r="AM444" s="115"/>
      <c r="AN444" s="115"/>
    </row>
    <row r="445" spans="1:40" ht="15.75" customHeight="1">
      <c r="A445" s="115"/>
      <c r="B445" s="115"/>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5"/>
      <c r="AL445" s="115"/>
      <c r="AM445" s="115"/>
      <c r="AN445" s="115"/>
    </row>
    <row r="446" spans="1:40" ht="15.75" customHeight="1">
      <c r="A446" s="115"/>
      <c r="B446" s="115"/>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5"/>
      <c r="AL446" s="115"/>
      <c r="AM446" s="115"/>
      <c r="AN446" s="115"/>
    </row>
    <row r="447" spans="1:40" ht="15.75" customHeight="1">
      <c r="A447" s="115"/>
      <c r="B447" s="115"/>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5"/>
      <c r="AL447" s="115"/>
      <c r="AM447" s="115"/>
      <c r="AN447" s="115"/>
    </row>
    <row r="448" spans="1:40" ht="15.75" customHeight="1">
      <c r="A448" s="115"/>
      <c r="B448" s="115"/>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5"/>
      <c r="AL448" s="115"/>
      <c r="AM448" s="115"/>
      <c r="AN448" s="115"/>
    </row>
    <row r="449" spans="1:40" ht="15.75" customHeight="1">
      <c r="A449" s="115"/>
      <c r="B449" s="115"/>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5"/>
      <c r="AL449" s="115"/>
      <c r="AM449" s="115"/>
      <c r="AN449" s="115"/>
    </row>
    <row r="450" spans="1:40" ht="15.75" customHeight="1">
      <c r="A450" s="115"/>
      <c r="B450" s="115"/>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5"/>
      <c r="AL450" s="115"/>
      <c r="AM450" s="115"/>
      <c r="AN450" s="115"/>
    </row>
    <row r="451" spans="1:40" ht="15.75" customHeight="1">
      <c r="A451" s="115"/>
      <c r="B451" s="115"/>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5"/>
      <c r="AL451" s="115"/>
      <c r="AM451" s="115"/>
      <c r="AN451" s="115"/>
    </row>
    <row r="452" spans="1:40" ht="15.75" customHeight="1">
      <c r="A452" s="115"/>
      <c r="B452" s="115"/>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5"/>
      <c r="AL452" s="115"/>
      <c r="AM452" s="115"/>
      <c r="AN452" s="115"/>
    </row>
    <row r="453" spans="1:40" ht="15.75" customHeight="1">
      <c r="A453" s="115"/>
      <c r="B453" s="115"/>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5"/>
      <c r="AL453" s="115"/>
      <c r="AM453" s="115"/>
      <c r="AN453" s="115"/>
    </row>
    <row r="454" spans="1:40" ht="15.75" customHeight="1">
      <c r="A454" s="115"/>
      <c r="B454" s="115"/>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5"/>
      <c r="AL454" s="115"/>
      <c r="AM454" s="115"/>
      <c r="AN454" s="115"/>
    </row>
    <row r="455" spans="1:40" ht="15.75" customHeight="1">
      <c r="A455" s="115"/>
      <c r="B455" s="115"/>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5"/>
      <c r="AL455" s="115"/>
      <c r="AM455" s="115"/>
      <c r="AN455" s="115"/>
    </row>
    <row r="456" spans="1:40" ht="15.75" customHeight="1">
      <c r="A456" s="115"/>
      <c r="B456" s="115"/>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5"/>
      <c r="AL456" s="115"/>
      <c r="AM456" s="115"/>
      <c r="AN456" s="115"/>
    </row>
    <row r="457" spans="1:40" ht="15.75" customHeight="1">
      <c r="A457" s="115"/>
      <c r="B457" s="115"/>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5"/>
      <c r="AL457" s="115"/>
      <c r="AM457" s="115"/>
      <c r="AN457" s="115"/>
    </row>
    <row r="458" spans="1:40" ht="15.75" customHeight="1">
      <c r="A458" s="115"/>
      <c r="B458" s="115"/>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5"/>
      <c r="AL458" s="115"/>
      <c r="AM458" s="115"/>
      <c r="AN458" s="115"/>
    </row>
    <row r="459" spans="1:40" ht="15.75" customHeight="1">
      <c r="A459" s="115"/>
      <c r="B459" s="115"/>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5"/>
      <c r="AL459" s="115"/>
      <c r="AM459" s="115"/>
      <c r="AN459" s="115"/>
    </row>
    <row r="460" spans="1:40" ht="15.75" customHeight="1">
      <c r="A460" s="115"/>
      <c r="B460" s="115"/>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5"/>
      <c r="AL460" s="115"/>
      <c r="AM460" s="115"/>
      <c r="AN460" s="115"/>
    </row>
    <row r="461" spans="1:40" ht="15.75" customHeight="1">
      <c r="A461" s="115"/>
      <c r="B461" s="115"/>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5"/>
      <c r="AL461" s="115"/>
      <c r="AM461" s="115"/>
      <c r="AN461" s="115"/>
    </row>
    <row r="462" spans="1:40" ht="15.75" customHeight="1">
      <c r="A462" s="115"/>
      <c r="B462" s="115"/>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5"/>
      <c r="AL462" s="115"/>
      <c r="AM462" s="115"/>
      <c r="AN462" s="115"/>
    </row>
    <row r="463" spans="1:40" ht="15.75" customHeight="1">
      <c r="A463" s="115"/>
      <c r="B463" s="115"/>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5"/>
      <c r="AL463" s="115"/>
      <c r="AM463" s="115"/>
      <c r="AN463" s="115"/>
    </row>
    <row r="464" spans="1:40" ht="15.75" customHeight="1">
      <c r="A464" s="115"/>
      <c r="B464" s="115"/>
      <c r="C464" s="115"/>
      <c r="D464" s="115"/>
      <c r="E464" s="115"/>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row>
    <row r="465" spans="1:40" ht="15.75" customHeight="1">
      <c r="A465" s="115"/>
      <c r="B465" s="115"/>
      <c r="C465" s="115"/>
      <c r="D465" s="115"/>
      <c r="E465" s="115"/>
      <c r="F465" s="115"/>
      <c r="G465" s="115"/>
      <c r="H465" s="115"/>
      <c r="I465" s="115"/>
      <c r="J465" s="115"/>
      <c r="K465" s="115"/>
      <c r="L465" s="115"/>
      <c r="M465" s="115"/>
      <c r="N465" s="115"/>
      <c r="O465" s="115"/>
      <c r="P465" s="115"/>
      <c r="Q465" s="115"/>
      <c r="R465" s="115"/>
      <c r="S465" s="115"/>
      <c r="T465" s="115"/>
      <c r="U465" s="115"/>
      <c r="V465" s="115"/>
      <c r="W465" s="115"/>
      <c r="X465" s="115"/>
      <c r="Y465" s="115"/>
      <c r="Z465" s="115"/>
      <c r="AA465" s="115"/>
      <c r="AB465" s="115"/>
      <c r="AC465" s="115"/>
      <c r="AD465" s="115"/>
      <c r="AE465" s="115"/>
      <c r="AF465" s="115"/>
      <c r="AG465" s="115"/>
      <c r="AH465" s="115"/>
      <c r="AI465" s="115"/>
      <c r="AJ465" s="115"/>
      <c r="AK465" s="115"/>
      <c r="AL465" s="115"/>
      <c r="AM465" s="115"/>
      <c r="AN465" s="115"/>
    </row>
    <row r="466" spans="1:40" ht="15.75" customHeight="1">
      <c r="A466" s="115"/>
      <c r="B466" s="115"/>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115"/>
      <c r="AL466" s="115"/>
      <c r="AM466" s="115"/>
      <c r="AN466" s="115"/>
    </row>
    <row r="467" spans="1:40" ht="15.75" customHeight="1">
      <c r="A467" s="115"/>
      <c r="B467" s="115"/>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5"/>
      <c r="AL467" s="115"/>
      <c r="AM467" s="115"/>
      <c r="AN467" s="115"/>
    </row>
    <row r="468" spans="1:40" ht="15.75" customHeight="1">
      <c r="A468" s="115"/>
      <c r="B468" s="115"/>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5"/>
      <c r="AL468" s="115"/>
      <c r="AM468" s="115"/>
      <c r="AN468" s="115"/>
    </row>
    <row r="469" spans="1:40" ht="15.75" customHeight="1">
      <c r="A469" s="115"/>
      <c r="B469" s="115"/>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5"/>
      <c r="AL469" s="115"/>
      <c r="AM469" s="115"/>
      <c r="AN469" s="115"/>
    </row>
    <row r="470" spans="1:40" ht="15.75" customHeight="1">
      <c r="A470" s="115"/>
      <c r="B470" s="115"/>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5"/>
      <c r="AL470" s="115"/>
      <c r="AM470" s="115"/>
      <c r="AN470" s="115"/>
    </row>
    <row r="471" spans="1:40" ht="15.75" customHeight="1">
      <c r="A471" s="115"/>
      <c r="B471" s="115"/>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5"/>
      <c r="AL471" s="115"/>
      <c r="AM471" s="115"/>
      <c r="AN471" s="115"/>
    </row>
    <row r="472" spans="1:40" ht="15.75" customHeight="1">
      <c r="A472" s="115"/>
      <c r="B472" s="115"/>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5"/>
      <c r="AL472" s="115"/>
      <c r="AM472" s="115"/>
      <c r="AN472" s="115"/>
    </row>
    <row r="473" spans="1:40" ht="15.75" customHeight="1">
      <c r="A473" s="115"/>
      <c r="B473" s="115"/>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5"/>
      <c r="AL473" s="115"/>
      <c r="AM473" s="115"/>
      <c r="AN473" s="115"/>
    </row>
    <row r="474" spans="1:40" ht="15.75" customHeight="1">
      <c r="A474" s="115"/>
      <c r="B474" s="115"/>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5"/>
      <c r="AL474" s="115"/>
      <c r="AM474" s="115"/>
      <c r="AN474" s="115"/>
    </row>
    <row r="475" spans="1:40" ht="15.75" customHeight="1">
      <c r="A475" s="115"/>
      <c r="B475" s="115"/>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5"/>
      <c r="AL475" s="115"/>
      <c r="AM475" s="115"/>
      <c r="AN475" s="115"/>
    </row>
    <row r="476" spans="1:40" ht="15.75" customHeight="1">
      <c r="A476" s="115"/>
      <c r="B476" s="115"/>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5"/>
      <c r="AL476" s="115"/>
      <c r="AM476" s="115"/>
      <c r="AN476" s="115"/>
    </row>
    <row r="477" spans="1:40" ht="15.75" customHeight="1">
      <c r="A477" s="115"/>
      <c r="B477" s="115"/>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5"/>
      <c r="AL477" s="115"/>
      <c r="AM477" s="115"/>
      <c r="AN477" s="115"/>
    </row>
    <row r="478" spans="1:40" ht="15.75" customHeight="1">
      <c r="A478" s="115"/>
      <c r="B478" s="115"/>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5"/>
      <c r="AL478" s="115"/>
      <c r="AM478" s="115"/>
      <c r="AN478" s="115"/>
    </row>
    <row r="479" spans="1:40" ht="15.75" customHeight="1">
      <c r="A479" s="115"/>
      <c r="B479" s="115"/>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5"/>
      <c r="AL479" s="115"/>
      <c r="AM479" s="115"/>
      <c r="AN479" s="115"/>
    </row>
    <row r="480" spans="1:40" ht="15.75" customHeight="1">
      <c r="A480" s="115"/>
      <c r="B480" s="115"/>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5"/>
      <c r="AL480" s="115"/>
      <c r="AM480" s="115"/>
      <c r="AN480" s="115"/>
    </row>
    <row r="481" spans="1:40" ht="15.75" customHeight="1">
      <c r="A481" s="115"/>
      <c r="B481" s="115"/>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5"/>
      <c r="AL481" s="115"/>
      <c r="AM481" s="115"/>
      <c r="AN481" s="115"/>
    </row>
    <row r="482" spans="1:40" ht="15.75" customHeight="1">
      <c r="A482" s="115"/>
      <c r="B482" s="115"/>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5"/>
      <c r="AL482" s="115"/>
      <c r="AM482" s="115"/>
      <c r="AN482" s="115"/>
    </row>
    <row r="483" spans="1:40" ht="15.75" customHeight="1">
      <c r="A483" s="115"/>
      <c r="B483" s="115"/>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row>
    <row r="484" spans="1:40" ht="15.75" customHeight="1">
      <c r="A484" s="115"/>
      <c r="B484" s="115"/>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5"/>
      <c r="AL484" s="115"/>
      <c r="AM484" s="115"/>
      <c r="AN484" s="115"/>
    </row>
    <row r="485" spans="1:40" ht="15.75" customHeight="1">
      <c r="A485" s="115"/>
      <c r="B485" s="115"/>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5"/>
      <c r="AL485" s="115"/>
      <c r="AM485" s="115"/>
      <c r="AN485" s="115"/>
    </row>
    <row r="486" spans="1:40" ht="15.75" customHeight="1">
      <c r="A486" s="115"/>
      <c r="B486" s="115"/>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5"/>
      <c r="AL486" s="115"/>
      <c r="AM486" s="115"/>
      <c r="AN486" s="115"/>
    </row>
    <row r="487" spans="1:40" ht="15.75" customHeight="1">
      <c r="A487" s="115"/>
      <c r="B487" s="115"/>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5"/>
      <c r="AL487" s="115"/>
      <c r="AM487" s="115"/>
      <c r="AN487" s="115"/>
    </row>
    <row r="488" spans="1:40" ht="15.75" customHeight="1">
      <c r="A488" s="115"/>
      <c r="B488" s="115"/>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5"/>
      <c r="AL488" s="115"/>
      <c r="AM488" s="115"/>
      <c r="AN488" s="115"/>
    </row>
    <row r="489" spans="1:40" ht="15.75" customHeight="1">
      <c r="A489" s="115"/>
      <c r="B489" s="115"/>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5"/>
      <c r="AL489" s="115"/>
      <c r="AM489" s="115"/>
      <c r="AN489" s="115"/>
    </row>
    <row r="490" spans="1:40" ht="15.75" customHeight="1">
      <c r="A490" s="115"/>
      <c r="B490" s="115"/>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5"/>
      <c r="AL490" s="115"/>
      <c r="AM490" s="115"/>
      <c r="AN490" s="115"/>
    </row>
    <row r="491" spans="1:40" ht="15.75" customHeight="1">
      <c r="A491" s="115"/>
      <c r="B491" s="115"/>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5"/>
      <c r="AL491" s="115"/>
      <c r="AM491" s="115"/>
      <c r="AN491" s="115"/>
    </row>
    <row r="492" spans="1:40" ht="15.75" customHeight="1">
      <c r="A492" s="115"/>
      <c r="B492" s="115"/>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5"/>
      <c r="AL492" s="115"/>
      <c r="AM492" s="115"/>
      <c r="AN492" s="115"/>
    </row>
    <row r="493" spans="1:40" ht="15.75" customHeight="1">
      <c r="A493" s="115"/>
      <c r="B493" s="115"/>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5"/>
      <c r="AL493" s="115"/>
      <c r="AM493" s="115"/>
      <c r="AN493" s="115"/>
    </row>
    <row r="494" spans="1:40" ht="15.75" customHeight="1">
      <c r="A494" s="115"/>
      <c r="B494" s="115"/>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5"/>
      <c r="AL494" s="115"/>
      <c r="AM494" s="115"/>
      <c r="AN494" s="115"/>
    </row>
    <row r="495" spans="1:40" ht="15.75" customHeight="1">
      <c r="A495" s="115"/>
      <c r="B495" s="115"/>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5"/>
      <c r="AL495" s="115"/>
      <c r="AM495" s="115"/>
      <c r="AN495" s="115"/>
    </row>
    <row r="496" spans="1:40" ht="15.75" customHeight="1">
      <c r="A496" s="115"/>
      <c r="B496" s="115"/>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c r="AA496" s="115"/>
      <c r="AB496" s="115"/>
      <c r="AC496" s="115"/>
      <c r="AD496" s="115"/>
      <c r="AE496" s="115"/>
      <c r="AF496" s="115"/>
      <c r="AG496" s="115"/>
      <c r="AH496" s="115"/>
      <c r="AI496" s="115"/>
      <c r="AJ496" s="115"/>
      <c r="AK496" s="115"/>
      <c r="AL496" s="115"/>
      <c r="AM496" s="115"/>
      <c r="AN496" s="115"/>
    </row>
    <row r="497" spans="1:40" ht="15.75" customHeight="1">
      <c r="A497" s="115"/>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5"/>
      <c r="AL497" s="115"/>
      <c r="AM497" s="115"/>
      <c r="AN497" s="115"/>
    </row>
    <row r="498" spans="1:40" ht="15.75" customHeight="1">
      <c r="A498" s="115"/>
      <c r="B498" s="115"/>
      <c r="C498" s="115"/>
      <c r="D498" s="115"/>
      <c r="E498" s="115"/>
      <c r="F498" s="115"/>
      <c r="G498" s="115"/>
      <c r="H498" s="115"/>
      <c r="I498" s="115"/>
      <c r="J498" s="115"/>
      <c r="K498" s="115"/>
      <c r="L498" s="115"/>
      <c r="M498" s="115"/>
      <c r="N498" s="115"/>
      <c r="O498" s="115"/>
      <c r="P498" s="115"/>
      <c r="Q498" s="115"/>
      <c r="R498" s="115"/>
      <c r="S498" s="115"/>
      <c r="T498" s="115"/>
      <c r="U498" s="115"/>
      <c r="V498" s="115"/>
      <c r="W498" s="115"/>
      <c r="X498" s="115"/>
      <c r="Y498" s="115"/>
      <c r="Z498" s="115"/>
      <c r="AA498" s="115"/>
      <c r="AB498" s="115"/>
      <c r="AC498" s="115"/>
      <c r="AD498" s="115"/>
      <c r="AE498" s="115"/>
      <c r="AF498" s="115"/>
      <c r="AG498" s="115"/>
      <c r="AH498" s="115"/>
      <c r="AI498" s="115"/>
      <c r="AJ498" s="115"/>
      <c r="AK498" s="115"/>
      <c r="AL498" s="115"/>
      <c r="AM498" s="115"/>
      <c r="AN498" s="115"/>
    </row>
    <row r="499" spans="1:40" ht="15.75" customHeight="1">
      <c r="A499" s="115"/>
      <c r="B499" s="115"/>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c r="AA499" s="115"/>
      <c r="AB499" s="115"/>
      <c r="AC499" s="115"/>
      <c r="AD499" s="115"/>
      <c r="AE499" s="115"/>
      <c r="AF499" s="115"/>
      <c r="AG499" s="115"/>
      <c r="AH499" s="115"/>
      <c r="AI499" s="115"/>
      <c r="AJ499" s="115"/>
      <c r="AK499" s="115"/>
      <c r="AL499" s="115"/>
      <c r="AM499" s="115"/>
      <c r="AN499" s="115"/>
    </row>
    <row r="500" spans="1:40" ht="15.75" customHeight="1">
      <c r="A500" s="115"/>
      <c r="B500" s="115"/>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c r="AA500" s="115"/>
      <c r="AB500" s="115"/>
      <c r="AC500" s="115"/>
      <c r="AD500" s="115"/>
      <c r="AE500" s="115"/>
      <c r="AF500" s="115"/>
      <c r="AG500" s="115"/>
      <c r="AH500" s="115"/>
      <c r="AI500" s="115"/>
      <c r="AJ500" s="115"/>
      <c r="AK500" s="115"/>
      <c r="AL500" s="115"/>
      <c r="AM500" s="115"/>
      <c r="AN500" s="115"/>
    </row>
    <row r="501" spans="1:40" ht="15.75" customHeight="1">
      <c r="A501" s="115"/>
      <c r="B501" s="115"/>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c r="AA501" s="115"/>
      <c r="AB501" s="115"/>
      <c r="AC501" s="115"/>
      <c r="AD501" s="115"/>
      <c r="AE501" s="115"/>
      <c r="AF501" s="115"/>
      <c r="AG501" s="115"/>
      <c r="AH501" s="115"/>
      <c r="AI501" s="115"/>
      <c r="AJ501" s="115"/>
      <c r="AK501" s="115"/>
      <c r="AL501" s="115"/>
      <c r="AM501" s="115"/>
      <c r="AN501" s="115"/>
    </row>
    <row r="502" spans="1:40" ht="15.75" customHeight="1">
      <c r="A502" s="115"/>
      <c r="B502" s="115"/>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15"/>
      <c r="AD502" s="115"/>
      <c r="AE502" s="115"/>
      <c r="AF502" s="115"/>
      <c r="AG502" s="115"/>
      <c r="AH502" s="115"/>
      <c r="AI502" s="115"/>
      <c r="AJ502" s="115"/>
      <c r="AK502" s="115"/>
      <c r="AL502" s="115"/>
      <c r="AM502" s="115"/>
      <c r="AN502" s="115"/>
    </row>
    <row r="503" spans="1:40" ht="15.75" customHeight="1">
      <c r="A503" s="115"/>
      <c r="B503" s="115"/>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c r="AA503" s="115"/>
      <c r="AB503" s="115"/>
      <c r="AC503" s="115"/>
      <c r="AD503" s="115"/>
      <c r="AE503" s="115"/>
      <c r="AF503" s="115"/>
      <c r="AG503" s="115"/>
      <c r="AH503" s="115"/>
      <c r="AI503" s="115"/>
      <c r="AJ503" s="115"/>
      <c r="AK503" s="115"/>
      <c r="AL503" s="115"/>
      <c r="AM503" s="115"/>
      <c r="AN503" s="115"/>
    </row>
    <row r="504" spans="1:40" ht="15.75" customHeight="1">
      <c r="A504" s="115"/>
      <c r="B504" s="115"/>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c r="AA504" s="115"/>
      <c r="AB504" s="115"/>
      <c r="AC504" s="115"/>
      <c r="AD504" s="115"/>
      <c r="AE504" s="115"/>
      <c r="AF504" s="115"/>
      <c r="AG504" s="115"/>
      <c r="AH504" s="115"/>
      <c r="AI504" s="115"/>
      <c r="AJ504" s="115"/>
      <c r="AK504" s="115"/>
      <c r="AL504" s="115"/>
      <c r="AM504" s="115"/>
      <c r="AN504" s="115"/>
    </row>
    <row r="505" spans="1:40" ht="15.75" customHeight="1">
      <c r="A505" s="115"/>
      <c r="B505" s="115"/>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c r="AA505" s="115"/>
      <c r="AB505" s="115"/>
      <c r="AC505" s="115"/>
      <c r="AD505" s="115"/>
      <c r="AE505" s="115"/>
      <c r="AF505" s="115"/>
      <c r="AG505" s="115"/>
      <c r="AH505" s="115"/>
      <c r="AI505" s="115"/>
      <c r="AJ505" s="115"/>
      <c r="AK505" s="115"/>
      <c r="AL505" s="115"/>
      <c r="AM505" s="115"/>
      <c r="AN505" s="115"/>
    </row>
    <row r="506" spans="1:40" ht="15.75" customHeight="1">
      <c r="A506" s="115"/>
      <c r="B506" s="115"/>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c r="AA506" s="115"/>
      <c r="AB506" s="115"/>
      <c r="AC506" s="115"/>
      <c r="AD506" s="115"/>
      <c r="AE506" s="115"/>
      <c r="AF506" s="115"/>
      <c r="AG506" s="115"/>
      <c r="AH506" s="115"/>
      <c r="AI506" s="115"/>
      <c r="AJ506" s="115"/>
      <c r="AK506" s="115"/>
      <c r="AL506" s="115"/>
      <c r="AM506" s="115"/>
      <c r="AN506" s="115"/>
    </row>
    <row r="507" spans="1:40" ht="15.75" customHeight="1">
      <c r="A507" s="115"/>
      <c r="B507" s="115"/>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c r="AA507" s="115"/>
      <c r="AB507" s="115"/>
      <c r="AC507" s="115"/>
      <c r="AD507" s="115"/>
      <c r="AE507" s="115"/>
      <c r="AF507" s="115"/>
      <c r="AG507" s="115"/>
      <c r="AH507" s="115"/>
      <c r="AI507" s="115"/>
      <c r="AJ507" s="115"/>
      <c r="AK507" s="115"/>
      <c r="AL507" s="115"/>
      <c r="AM507" s="115"/>
      <c r="AN507" s="115"/>
    </row>
    <row r="508" spans="1:40" ht="15.75" customHeight="1">
      <c r="A508" s="115"/>
      <c r="B508" s="115"/>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c r="AA508" s="115"/>
      <c r="AB508" s="115"/>
      <c r="AC508" s="115"/>
      <c r="AD508" s="115"/>
      <c r="AE508" s="115"/>
      <c r="AF508" s="115"/>
      <c r="AG508" s="115"/>
      <c r="AH508" s="115"/>
      <c r="AI508" s="115"/>
      <c r="AJ508" s="115"/>
      <c r="AK508" s="115"/>
      <c r="AL508" s="115"/>
      <c r="AM508" s="115"/>
      <c r="AN508" s="115"/>
    </row>
    <row r="509" spans="1:40" ht="15.75" customHeight="1">
      <c r="A509" s="115"/>
      <c r="B509" s="115"/>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c r="AA509" s="115"/>
      <c r="AB509" s="115"/>
      <c r="AC509" s="115"/>
      <c r="AD509" s="115"/>
      <c r="AE509" s="115"/>
      <c r="AF509" s="115"/>
      <c r="AG509" s="115"/>
      <c r="AH509" s="115"/>
      <c r="AI509" s="115"/>
      <c r="AJ509" s="115"/>
      <c r="AK509" s="115"/>
      <c r="AL509" s="115"/>
      <c r="AM509" s="115"/>
      <c r="AN509" s="115"/>
    </row>
    <row r="510" spans="1:40" ht="15.75" customHeight="1">
      <c r="A510" s="115"/>
      <c r="B510" s="115"/>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c r="AA510" s="115"/>
      <c r="AB510" s="115"/>
      <c r="AC510" s="115"/>
      <c r="AD510" s="115"/>
      <c r="AE510" s="115"/>
      <c r="AF510" s="115"/>
      <c r="AG510" s="115"/>
      <c r="AH510" s="115"/>
      <c r="AI510" s="115"/>
      <c r="AJ510" s="115"/>
      <c r="AK510" s="115"/>
      <c r="AL510" s="115"/>
      <c r="AM510" s="115"/>
      <c r="AN510" s="115"/>
    </row>
    <row r="511" spans="1:40" ht="15.75" customHeight="1">
      <c r="A511" s="115"/>
      <c r="B511" s="115"/>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c r="AA511" s="115"/>
      <c r="AB511" s="115"/>
      <c r="AC511" s="115"/>
      <c r="AD511" s="115"/>
      <c r="AE511" s="115"/>
      <c r="AF511" s="115"/>
      <c r="AG511" s="115"/>
      <c r="AH511" s="115"/>
      <c r="AI511" s="115"/>
      <c r="AJ511" s="115"/>
      <c r="AK511" s="115"/>
      <c r="AL511" s="115"/>
      <c r="AM511" s="115"/>
      <c r="AN511" s="115"/>
    </row>
    <row r="512" spans="1:40" ht="15.75" customHeight="1">
      <c r="A512" s="115"/>
      <c r="B512" s="115"/>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c r="AA512" s="115"/>
      <c r="AB512" s="115"/>
      <c r="AC512" s="115"/>
      <c r="AD512" s="115"/>
      <c r="AE512" s="115"/>
      <c r="AF512" s="115"/>
      <c r="AG512" s="115"/>
      <c r="AH512" s="115"/>
      <c r="AI512" s="115"/>
      <c r="AJ512" s="115"/>
      <c r="AK512" s="115"/>
      <c r="AL512" s="115"/>
      <c r="AM512" s="115"/>
      <c r="AN512" s="115"/>
    </row>
    <row r="513" spans="1:40" ht="15.75" customHeight="1">
      <c r="A513" s="115"/>
      <c r="B513" s="115"/>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c r="AA513" s="115"/>
      <c r="AB513" s="115"/>
      <c r="AC513" s="115"/>
      <c r="AD513" s="115"/>
      <c r="AE513" s="115"/>
      <c r="AF513" s="115"/>
      <c r="AG513" s="115"/>
      <c r="AH513" s="115"/>
      <c r="AI513" s="115"/>
      <c r="AJ513" s="115"/>
      <c r="AK513" s="115"/>
      <c r="AL513" s="115"/>
      <c r="AM513" s="115"/>
      <c r="AN513" s="115"/>
    </row>
    <row r="514" spans="1:40" ht="15.75" customHeight="1">
      <c r="A514" s="115"/>
      <c r="B514" s="115"/>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c r="AA514" s="115"/>
      <c r="AB514" s="115"/>
      <c r="AC514" s="115"/>
      <c r="AD514" s="115"/>
      <c r="AE514" s="115"/>
      <c r="AF514" s="115"/>
      <c r="AG514" s="115"/>
      <c r="AH514" s="115"/>
      <c r="AI514" s="115"/>
      <c r="AJ514" s="115"/>
      <c r="AK514" s="115"/>
      <c r="AL514" s="115"/>
      <c r="AM514" s="115"/>
      <c r="AN514" s="115"/>
    </row>
    <row r="515" spans="1:40" ht="15.75" customHeight="1">
      <c r="A515" s="115"/>
      <c r="B515" s="115"/>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c r="AA515" s="115"/>
      <c r="AB515" s="115"/>
      <c r="AC515" s="115"/>
      <c r="AD515" s="115"/>
      <c r="AE515" s="115"/>
      <c r="AF515" s="115"/>
      <c r="AG515" s="115"/>
      <c r="AH515" s="115"/>
      <c r="AI515" s="115"/>
      <c r="AJ515" s="115"/>
      <c r="AK515" s="115"/>
      <c r="AL515" s="115"/>
      <c r="AM515" s="115"/>
      <c r="AN515" s="115"/>
    </row>
    <row r="516" spans="1:40" ht="15.75" customHeight="1">
      <c r="A516" s="115"/>
      <c r="B516" s="115"/>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c r="AA516" s="115"/>
      <c r="AB516" s="115"/>
      <c r="AC516" s="115"/>
      <c r="AD516" s="115"/>
      <c r="AE516" s="115"/>
      <c r="AF516" s="115"/>
      <c r="AG516" s="115"/>
      <c r="AH516" s="115"/>
      <c r="AI516" s="115"/>
      <c r="AJ516" s="115"/>
      <c r="AK516" s="115"/>
      <c r="AL516" s="115"/>
      <c r="AM516" s="115"/>
      <c r="AN516" s="115"/>
    </row>
    <row r="517" spans="1:40" ht="15.75" customHeight="1">
      <c r="A517" s="115"/>
      <c r="B517" s="115"/>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5"/>
      <c r="AL517" s="115"/>
      <c r="AM517" s="115"/>
      <c r="AN517" s="115"/>
    </row>
    <row r="518" spans="1:40" ht="15.75" customHeight="1">
      <c r="A518" s="115"/>
      <c r="B518" s="115"/>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row>
    <row r="519" spans="1:40" ht="15.75" customHeight="1">
      <c r="A519" s="115"/>
      <c r="B519" s="115"/>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c r="AA519" s="115"/>
      <c r="AB519" s="115"/>
      <c r="AC519" s="115"/>
      <c r="AD519" s="115"/>
      <c r="AE519" s="115"/>
      <c r="AF519" s="115"/>
      <c r="AG519" s="115"/>
      <c r="AH519" s="115"/>
      <c r="AI519" s="115"/>
      <c r="AJ519" s="115"/>
      <c r="AK519" s="115"/>
      <c r="AL519" s="115"/>
      <c r="AM519" s="115"/>
      <c r="AN519" s="115"/>
    </row>
    <row r="520" spans="1:40" ht="15.75" customHeight="1">
      <c r="A520" s="115"/>
      <c r="B520" s="115"/>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c r="AA520" s="115"/>
      <c r="AB520" s="115"/>
      <c r="AC520" s="115"/>
      <c r="AD520" s="115"/>
      <c r="AE520" s="115"/>
      <c r="AF520" s="115"/>
      <c r="AG520" s="115"/>
      <c r="AH520" s="115"/>
      <c r="AI520" s="115"/>
      <c r="AJ520" s="115"/>
      <c r="AK520" s="115"/>
      <c r="AL520" s="115"/>
      <c r="AM520" s="115"/>
      <c r="AN520" s="115"/>
    </row>
    <row r="521" spans="1:40" ht="15.75" customHeight="1">
      <c r="A521" s="115"/>
      <c r="B521" s="115"/>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c r="AA521" s="115"/>
      <c r="AB521" s="115"/>
      <c r="AC521" s="115"/>
      <c r="AD521" s="115"/>
      <c r="AE521" s="115"/>
      <c r="AF521" s="115"/>
      <c r="AG521" s="115"/>
      <c r="AH521" s="115"/>
      <c r="AI521" s="115"/>
      <c r="AJ521" s="115"/>
      <c r="AK521" s="115"/>
      <c r="AL521" s="115"/>
      <c r="AM521" s="115"/>
      <c r="AN521" s="115"/>
    </row>
    <row r="522" spans="1:40" ht="15.75" customHeight="1">
      <c r="A522" s="115"/>
      <c r="B522" s="115"/>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c r="AA522" s="115"/>
      <c r="AB522" s="115"/>
      <c r="AC522" s="115"/>
      <c r="AD522" s="115"/>
      <c r="AE522" s="115"/>
      <c r="AF522" s="115"/>
      <c r="AG522" s="115"/>
      <c r="AH522" s="115"/>
      <c r="AI522" s="115"/>
      <c r="AJ522" s="115"/>
      <c r="AK522" s="115"/>
      <c r="AL522" s="115"/>
      <c r="AM522" s="115"/>
      <c r="AN522" s="115"/>
    </row>
    <row r="523" spans="1:40" ht="15.75" customHeight="1">
      <c r="A523" s="115"/>
      <c r="B523" s="115"/>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c r="AA523" s="115"/>
      <c r="AB523" s="115"/>
      <c r="AC523" s="115"/>
      <c r="AD523" s="115"/>
      <c r="AE523" s="115"/>
      <c r="AF523" s="115"/>
      <c r="AG523" s="115"/>
      <c r="AH523" s="115"/>
      <c r="AI523" s="115"/>
      <c r="AJ523" s="115"/>
      <c r="AK523" s="115"/>
      <c r="AL523" s="115"/>
      <c r="AM523" s="115"/>
      <c r="AN523" s="115"/>
    </row>
    <row r="524" spans="1:40" ht="15.75" customHeight="1">
      <c r="A524" s="115"/>
      <c r="B524" s="115"/>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c r="AA524" s="115"/>
      <c r="AB524" s="115"/>
      <c r="AC524" s="115"/>
      <c r="AD524" s="115"/>
      <c r="AE524" s="115"/>
      <c r="AF524" s="115"/>
      <c r="AG524" s="115"/>
      <c r="AH524" s="115"/>
      <c r="AI524" s="115"/>
      <c r="AJ524" s="115"/>
      <c r="AK524" s="115"/>
      <c r="AL524" s="115"/>
      <c r="AM524" s="115"/>
      <c r="AN524" s="115"/>
    </row>
    <row r="525" spans="1:40" ht="15.75" customHeight="1">
      <c r="A525" s="115"/>
      <c r="B525" s="115"/>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c r="AA525" s="115"/>
      <c r="AB525" s="115"/>
      <c r="AC525" s="115"/>
      <c r="AD525" s="115"/>
      <c r="AE525" s="115"/>
      <c r="AF525" s="115"/>
      <c r="AG525" s="115"/>
      <c r="AH525" s="115"/>
      <c r="AI525" s="115"/>
      <c r="AJ525" s="115"/>
      <c r="AK525" s="115"/>
      <c r="AL525" s="115"/>
      <c r="AM525" s="115"/>
      <c r="AN525" s="115"/>
    </row>
    <row r="526" spans="1:40" ht="15.75" customHeight="1">
      <c r="A526" s="115"/>
      <c r="B526" s="115"/>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c r="AA526" s="115"/>
      <c r="AB526" s="115"/>
      <c r="AC526" s="115"/>
      <c r="AD526" s="115"/>
      <c r="AE526" s="115"/>
      <c r="AF526" s="115"/>
      <c r="AG526" s="115"/>
      <c r="AH526" s="115"/>
      <c r="AI526" s="115"/>
      <c r="AJ526" s="115"/>
      <c r="AK526" s="115"/>
      <c r="AL526" s="115"/>
      <c r="AM526" s="115"/>
      <c r="AN526" s="115"/>
    </row>
    <row r="527" spans="1:40" ht="15.75" customHeight="1">
      <c r="A527" s="115"/>
      <c r="B527" s="115"/>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c r="AA527" s="115"/>
      <c r="AB527" s="115"/>
      <c r="AC527" s="115"/>
      <c r="AD527" s="115"/>
      <c r="AE527" s="115"/>
      <c r="AF527" s="115"/>
      <c r="AG527" s="115"/>
      <c r="AH527" s="115"/>
      <c r="AI527" s="115"/>
      <c r="AJ527" s="115"/>
      <c r="AK527" s="115"/>
      <c r="AL527" s="115"/>
      <c r="AM527" s="115"/>
      <c r="AN527" s="115"/>
    </row>
    <row r="528" spans="1:40" ht="15.75" customHeight="1">
      <c r="A528" s="115"/>
      <c r="B528" s="115"/>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c r="AA528" s="115"/>
      <c r="AB528" s="115"/>
      <c r="AC528" s="115"/>
      <c r="AD528" s="115"/>
      <c r="AE528" s="115"/>
      <c r="AF528" s="115"/>
      <c r="AG528" s="115"/>
      <c r="AH528" s="115"/>
      <c r="AI528" s="115"/>
      <c r="AJ528" s="115"/>
      <c r="AK528" s="115"/>
      <c r="AL528" s="115"/>
      <c r="AM528" s="115"/>
      <c r="AN528" s="115"/>
    </row>
    <row r="529" spans="1:40" ht="15.75" customHeight="1">
      <c r="A529" s="115"/>
      <c r="B529" s="115"/>
      <c r="C529" s="115"/>
      <c r="D529" s="115"/>
      <c r="E529" s="115"/>
      <c r="F529" s="115"/>
      <c r="G529" s="115"/>
      <c r="H529" s="115"/>
      <c r="I529" s="115"/>
      <c r="J529" s="115"/>
      <c r="K529" s="115"/>
      <c r="L529" s="115"/>
      <c r="M529" s="115"/>
      <c r="N529" s="115"/>
      <c r="O529" s="115"/>
      <c r="P529" s="115"/>
      <c r="Q529" s="115"/>
      <c r="R529" s="115"/>
      <c r="S529" s="115"/>
      <c r="T529" s="115"/>
      <c r="U529" s="115"/>
      <c r="V529" s="115"/>
      <c r="W529" s="115"/>
      <c r="X529" s="115"/>
      <c r="Y529" s="115"/>
      <c r="Z529" s="115"/>
      <c r="AA529" s="115"/>
      <c r="AB529" s="115"/>
      <c r="AC529" s="115"/>
      <c r="AD529" s="115"/>
      <c r="AE529" s="115"/>
      <c r="AF529" s="115"/>
      <c r="AG529" s="115"/>
      <c r="AH529" s="115"/>
      <c r="AI529" s="115"/>
      <c r="AJ529" s="115"/>
      <c r="AK529" s="115"/>
      <c r="AL529" s="115"/>
      <c r="AM529" s="115"/>
      <c r="AN529" s="115"/>
    </row>
    <row r="530" spans="1:40" ht="15.75" customHeight="1">
      <c r="A530" s="115"/>
      <c r="B530" s="115"/>
      <c r="C530" s="115"/>
      <c r="D530" s="115"/>
      <c r="E530" s="115"/>
      <c r="F530" s="115"/>
      <c r="G530" s="115"/>
      <c r="H530" s="115"/>
      <c r="I530" s="115"/>
      <c r="J530" s="115"/>
      <c r="K530" s="115"/>
      <c r="L530" s="115"/>
      <c r="M530" s="115"/>
      <c r="N530" s="115"/>
      <c r="O530" s="115"/>
      <c r="P530" s="115"/>
      <c r="Q530" s="115"/>
      <c r="R530" s="115"/>
      <c r="S530" s="115"/>
      <c r="T530" s="115"/>
      <c r="U530" s="115"/>
      <c r="V530" s="115"/>
      <c r="W530" s="115"/>
      <c r="X530" s="115"/>
      <c r="Y530" s="115"/>
      <c r="Z530" s="115"/>
      <c r="AA530" s="115"/>
      <c r="AB530" s="115"/>
      <c r="AC530" s="115"/>
      <c r="AD530" s="115"/>
      <c r="AE530" s="115"/>
      <c r="AF530" s="115"/>
      <c r="AG530" s="115"/>
      <c r="AH530" s="115"/>
      <c r="AI530" s="115"/>
      <c r="AJ530" s="115"/>
      <c r="AK530" s="115"/>
      <c r="AL530" s="115"/>
      <c r="AM530" s="115"/>
      <c r="AN530" s="115"/>
    </row>
    <row r="531" spans="1:40" ht="15.75" customHeight="1">
      <c r="A531" s="115"/>
      <c r="B531" s="115"/>
      <c r="C531" s="115"/>
      <c r="D531" s="115"/>
      <c r="E531" s="115"/>
      <c r="F531" s="115"/>
      <c r="G531" s="115"/>
      <c r="H531" s="115"/>
      <c r="I531" s="115"/>
      <c r="J531" s="115"/>
      <c r="K531" s="115"/>
      <c r="L531" s="115"/>
      <c r="M531" s="115"/>
      <c r="N531" s="115"/>
      <c r="O531" s="115"/>
      <c r="P531" s="115"/>
      <c r="Q531" s="115"/>
      <c r="R531" s="115"/>
      <c r="S531" s="115"/>
      <c r="T531" s="115"/>
      <c r="U531" s="115"/>
      <c r="V531" s="115"/>
      <c r="W531" s="115"/>
      <c r="X531" s="115"/>
      <c r="Y531" s="115"/>
      <c r="Z531" s="115"/>
      <c r="AA531" s="115"/>
      <c r="AB531" s="115"/>
      <c r="AC531" s="115"/>
      <c r="AD531" s="115"/>
      <c r="AE531" s="115"/>
      <c r="AF531" s="115"/>
      <c r="AG531" s="115"/>
      <c r="AH531" s="115"/>
      <c r="AI531" s="115"/>
      <c r="AJ531" s="115"/>
      <c r="AK531" s="115"/>
      <c r="AL531" s="115"/>
      <c r="AM531" s="115"/>
      <c r="AN531" s="115"/>
    </row>
    <row r="532" spans="1:40" ht="15.75" customHeight="1">
      <c r="A532" s="115"/>
      <c r="B532" s="115"/>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c r="AA532" s="115"/>
      <c r="AB532" s="115"/>
      <c r="AC532" s="115"/>
      <c r="AD532" s="115"/>
      <c r="AE532" s="115"/>
      <c r="AF532" s="115"/>
      <c r="AG532" s="115"/>
      <c r="AH532" s="115"/>
      <c r="AI532" s="115"/>
      <c r="AJ532" s="115"/>
      <c r="AK532" s="115"/>
      <c r="AL532" s="115"/>
      <c r="AM532" s="115"/>
      <c r="AN532" s="115"/>
    </row>
    <row r="533" spans="1:40" ht="15.75" customHeight="1">
      <c r="A533" s="115"/>
      <c r="B533" s="115"/>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c r="AA533" s="115"/>
      <c r="AB533" s="115"/>
      <c r="AC533" s="115"/>
      <c r="AD533" s="115"/>
      <c r="AE533" s="115"/>
      <c r="AF533" s="115"/>
      <c r="AG533" s="115"/>
      <c r="AH533" s="115"/>
      <c r="AI533" s="115"/>
      <c r="AJ533" s="115"/>
      <c r="AK533" s="115"/>
      <c r="AL533" s="115"/>
      <c r="AM533" s="115"/>
      <c r="AN533" s="115"/>
    </row>
    <row r="534" spans="1:40" ht="15.75" customHeight="1">
      <c r="A534" s="115"/>
      <c r="B534" s="115"/>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c r="AA534" s="115"/>
      <c r="AB534" s="115"/>
      <c r="AC534" s="115"/>
      <c r="AD534" s="115"/>
      <c r="AE534" s="115"/>
      <c r="AF534" s="115"/>
      <c r="AG534" s="115"/>
      <c r="AH534" s="115"/>
      <c r="AI534" s="115"/>
      <c r="AJ534" s="115"/>
      <c r="AK534" s="115"/>
      <c r="AL534" s="115"/>
      <c r="AM534" s="115"/>
      <c r="AN534" s="115"/>
    </row>
    <row r="535" spans="1:40" ht="15.75" customHeight="1">
      <c r="A535" s="115"/>
      <c r="B535" s="115"/>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5"/>
      <c r="AL535" s="115"/>
      <c r="AM535" s="115"/>
      <c r="AN535" s="115"/>
    </row>
    <row r="536" spans="1:40" ht="15.75" customHeight="1">
      <c r="A536" s="115"/>
      <c r="B536" s="115"/>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5"/>
      <c r="AL536" s="115"/>
      <c r="AM536" s="115"/>
      <c r="AN536" s="115"/>
    </row>
    <row r="537" spans="1:40" ht="15.75" customHeight="1">
      <c r="A537" s="115"/>
      <c r="B537" s="115"/>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row>
    <row r="538" spans="1:40" ht="15.75" customHeight="1">
      <c r="A538" s="115"/>
      <c r="B538" s="115"/>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c r="AA538" s="115"/>
      <c r="AB538" s="115"/>
      <c r="AC538" s="115"/>
      <c r="AD538" s="115"/>
      <c r="AE538" s="115"/>
      <c r="AF538" s="115"/>
      <c r="AG538" s="115"/>
      <c r="AH538" s="115"/>
      <c r="AI538" s="115"/>
      <c r="AJ538" s="115"/>
      <c r="AK538" s="115"/>
      <c r="AL538" s="115"/>
      <c r="AM538" s="115"/>
      <c r="AN538" s="115"/>
    </row>
    <row r="539" spans="1:40" ht="15.75" customHeight="1">
      <c r="A539" s="115"/>
      <c r="B539" s="115"/>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c r="AA539" s="115"/>
      <c r="AB539" s="115"/>
      <c r="AC539" s="115"/>
      <c r="AD539" s="115"/>
      <c r="AE539" s="115"/>
      <c r="AF539" s="115"/>
      <c r="AG539" s="115"/>
      <c r="AH539" s="115"/>
      <c r="AI539" s="115"/>
      <c r="AJ539" s="115"/>
      <c r="AK539" s="115"/>
      <c r="AL539" s="115"/>
      <c r="AM539" s="115"/>
      <c r="AN539" s="115"/>
    </row>
    <row r="540" spans="1:40" ht="15.75" customHeight="1">
      <c r="A540" s="115"/>
      <c r="B540" s="115"/>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c r="AA540" s="115"/>
      <c r="AB540" s="115"/>
      <c r="AC540" s="115"/>
      <c r="AD540" s="115"/>
      <c r="AE540" s="115"/>
      <c r="AF540" s="115"/>
      <c r="AG540" s="115"/>
      <c r="AH540" s="115"/>
      <c r="AI540" s="115"/>
      <c r="AJ540" s="115"/>
      <c r="AK540" s="115"/>
      <c r="AL540" s="115"/>
      <c r="AM540" s="115"/>
      <c r="AN540" s="115"/>
    </row>
    <row r="541" spans="1:40" ht="15.75" customHeight="1">
      <c r="A541" s="115"/>
      <c r="B541" s="115"/>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c r="AA541" s="115"/>
      <c r="AB541" s="115"/>
      <c r="AC541" s="115"/>
      <c r="AD541" s="115"/>
      <c r="AE541" s="115"/>
      <c r="AF541" s="115"/>
      <c r="AG541" s="115"/>
      <c r="AH541" s="115"/>
      <c r="AI541" s="115"/>
      <c r="AJ541" s="115"/>
      <c r="AK541" s="115"/>
      <c r="AL541" s="115"/>
      <c r="AM541" s="115"/>
      <c r="AN541" s="115"/>
    </row>
    <row r="542" spans="1:40" ht="15.75" customHeight="1">
      <c r="A542" s="115"/>
      <c r="B542" s="115"/>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c r="AA542" s="115"/>
      <c r="AB542" s="115"/>
      <c r="AC542" s="115"/>
      <c r="AD542" s="115"/>
      <c r="AE542" s="115"/>
      <c r="AF542" s="115"/>
      <c r="AG542" s="115"/>
      <c r="AH542" s="115"/>
      <c r="AI542" s="115"/>
      <c r="AJ542" s="115"/>
      <c r="AK542" s="115"/>
      <c r="AL542" s="115"/>
      <c r="AM542" s="115"/>
      <c r="AN542" s="115"/>
    </row>
    <row r="543" spans="1:40" ht="15.75" customHeight="1">
      <c r="A543" s="115"/>
      <c r="B543" s="115"/>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c r="AA543" s="115"/>
      <c r="AB543" s="115"/>
      <c r="AC543" s="115"/>
      <c r="AD543" s="115"/>
      <c r="AE543" s="115"/>
      <c r="AF543" s="115"/>
      <c r="AG543" s="115"/>
      <c r="AH543" s="115"/>
      <c r="AI543" s="115"/>
      <c r="AJ543" s="115"/>
      <c r="AK543" s="115"/>
      <c r="AL543" s="115"/>
      <c r="AM543" s="115"/>
      <c r="AN543" s="115"/>
    </row>
    <row r="544" spans="1:40" ht="15.75" customHeight="1">
      <c r="A544" s="115"/>
      <c r="B544" s="115"/>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c r="AA544" s="115"/>
      <c r="AB544" s="115"/>
      <c r="AC544" s="115"/>
      <c r="AD544" s="115"/>
      <c r="AE544" s="115"/>
      <c r="AF544" s="115"/>
      <c r="AG544" s="115"/>
      <c r="AH544" s="115"/>
      <c r="AI544" s="115"/>
      <c r="AJ544" s="115"/>
      <c r="AK544" s="115"/>
      <c r="AL544" s="115"/>
      <c r="AM544" s="115"/>
      <c r="AN544" s="115"/>
    </row>
    <row r="545" spans="1:40" ht="15.75" customHeight="1">
      <c r="A545" s="115"/>
      <c r="B545" s="115"/>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c r="AA545" s="115"/>
      <c r="AB545" s="115"/>
      <c r="AC545" s="115"/>
      <c r="AD545" s="115"/>
      <c r="AE545" s="115"/>
      <c r="AF545" s="115"/>
      <c r="AG545" s="115"/>
      <c r="AH545" s="115"/>
      <c r="AI545" s="115"/>
      <c r="AJ545" s="115"/>
      <c r="AK545" s="115"/>
      <c r="AL545" s="115"/>
      <c r="AM545" s="115"/>
      <c r="AN545" s="115"/>
    </row>
    <row r="546" spans="1:40" ht="15.75" customHeight="1">
      <c r="A546" s="115"/>
      <c r="B546" s="115"/>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c r="AA546" s="115"/>
      <c r="AB546" s="115"/>
      <c r="AC546" s="115"/>
      <c r="AD546" s="115"/>
      <c r="AE546" s="115"/>
      <c r="AF546" s="115"/>
      <c r="AG546" s="115"/>
      <c r="AH546" s="115"/>
      <c r="AI546" s="115"/>
      <c r="AJ546" s="115"/>
      <c r="AK546" s="115"/>
      <c r="AL546" s="115"/>
      <c r="AM546" s="115"/>
      <c r="AN546" s="115"/>
    </row>
    <row r="547" spans="1:40" ht="15.75" customHeight="1">
      <c r="A547" s="115"/>
      <c r="B547" s="115"/>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c r="AA547" s="115"/>
      <c r="AB547" s="115"/>
      <c r="AC547" s="115"/>
      <c r="AD547" s="115"/>
      <c r="AE547" s="115"/>
      <c r="AF547" s="115"/>
      <c r="AG547" s="115"/>
      <c r="AH547" s="115"/>
      <c r="AI547" s="115"/>
      <c r="AJ547" s="115"/>
      <c r="AK547" s="115"/>
      <c r="AL547" s="115"/>
      <c r="AM547" s="115"/>
      <c r="AN547" s="115"/>
    </row>
    <row r="548" spans="1:40" ht="15.75" customHeight="1">
      <c r="A548" s="115"/>
      <c r="B548" s="115"/>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c r="AA548" s="115"/>
      <c r="AB548" s="115"/>
      <c r="AC548" s="115"/>
      <c r="AD548" s="115"/>
      <c r="AE548" s="115"/>
      <c r="AF548" s="115"/>
      <c r="AG548" s="115"/>
      <c r="AH548" s="115"/>
      <c r="AI548" s="115"/>
      <c r="AJ548" s="115"/>
      <c r="AK548" s="115"/>
      <c r="AL548" s="115"/>
      <c r="AM548" s="115"/>
      <c r="AN548" s="115"/>
    </row>
    <row r="549" spans="1:40" ht="15.75" customHeight="1">
      <c r="A549" s="115"/>
      <c r="B549" s="115"/>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c r="AA549" s="115"/>
      <c r="AB549" s="115"/>
      <c r="AC549" s="115"/>
      <c r="AD549" s="115"/>
      <c r="AE549" s="115"/>
      <c r="AF549" s="115"/>
      <c r="AG549" s="115"/>
      <c r="AH549" s="115"/>
      <c r="AI549" s="115"/>
      <c r="AJ549" s="115"/>
      <c r="AK549" s="115"/>
      <c r="AL549" s="115"/>
      <c r="AM549" s="115"/>
      <c r="AN549" s="115"/>
    </row>
    <row r="550" spans="1:40" ht="15.75" customHeight="1">
      <c r="A550" s="115"/>
      <c r="B550" s="115"/>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c r="AA550" s="115"/>
      <c r="AB550" s="115"/>
      <c r="AC550" s="115"/>
      <c r="AD550" s="115"/>
      <c r="AE550" s="115"/>
      <c r="AF550" s="115"/>
      <c r="AG550" s="115"/>
      <c r="AH550" s="115"/>
      <c r="AI550" s="115"/>
      <c r="AJ550" s="115"/>
      <c r="AK550" s="115"/>
      <c r="AL550" s="115"/>
      <c r="AM550" s="115"/>
      <c r="AN550" s="115"/>
    </row>
    <row r="551" spans="1:40" ht="15.75" customHeight="1">
      <c r="A551" s="115"/>
      <c r="B551" s="115"/>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c r="AA551" s="115"/>
      <c r="AB551" s="115"/>
      <c r="AC551" s="115"/>
      <c r="AD551" s="115"/>
      <c r="AE551" s="115"/>
      <c r="AF551" s="115"/>
      <c r="AG551" s="115"/>
      <c r="AH551" s="115"/>
      <c r="AI551" s="115"/>
      <c r="AJ551" s="115"/>
      <c r="AK551" s="115"/>
      <c r="AL551" s="115"/>
      <c r="AM551" s="115"/>
      <c r="AN551" s="115"/>
    </row>
    <row r="552" spans="1:40" ht="15.75" customHeight="1">
      <c r="A552" s="115"/>
      <c r="B552" s="115"/>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c r="AA552" s="115"/>
      <c r="AB552" s="115"/>
      <c r="AC552" s="115"/>
      <c r="AD552" s="115"/>
      <c r="AE552" s="115"/>
      <c r="AF552" s="115"/>
      <c r="AG552" s="115"/>
      <c r="AH552" s="115"/>
      <c r="AI552" s="115"/>
      <c r="AJ552" s="115"/>
      <c r="AK552" s="115"/>
      <c r="AL552" s="115"/>
      <c r="AM552" s="115"/>
      <c r="AN552" s="115"/>
    </row>
    <row r="553" spans="1:40" ht="15.75" customHeight="1">
      <c r="A553" s="115"/>
      <c r="B553" s="115"/>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c r="AA553" s="115"/>
      <c r="AB553" s="115"/>
      <c r="AC553" s="115"/>
      <c r="AD553" s="115"/>
      <c r="AE553" s="115"/>
      <c r="AF553" s="115"/>
      <c r="AG553" s="115"/>
      <c r="AH553" s="115"/>
      <c r="AI553" s="115"/>
      <c r="AJ553" s="115"/>
      <c r="AK553" s="115"/>
      <c r="AL553" s="115"/>
      <c r="AM553" s="115"/>
      <c r="AN553" s="115"/>
    </row>
    <row r="554" spans="1:40" ht="15.75" customHeight="1">
      <c r="A554" s="115"/>
      <c r="B554" s="115"/>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c r="AA554" s="115"/>
      <c r="AB554" s="115"/>
      <c r="AC554" s="115"/>
      <c r="AD554" s="115"/>
      <c r="AE554" s="115"/>
      <c r="AF554" s="115"/>
      <c r="AG554" s="115"/>
      <c r="AH554" s="115"/>
      <c r="AI554" s="115"/>
      <c r="AJ554" s="115"/>
      <c r="AK554" s="115"/>
      <c r="AL554" s="115"/>
      <c r="AM554" s="115"/>
      <c r="AN554" s="115"/>
    </row>
    <row r="555" spans="1:40" ht="15.75" customHeight="1">
      <c r="A555" s="115"/>
      <c r="B555" s="115"/>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c r="AA555" s="115"/>
      <c r="AB555" s="115"/>
      <c r="AC555" s="115"/>
      <c r="AD555" s="115"/>
      <c r="AE555" s="115"/>
      <c r="AF555" s="115"/>
      <c r="AG555" s="115"/>
      <c r="AH555" s="115"/>
      <c r="AI555" s="115"/>
      <c r="AJ555" s="115"/>
      <c r="AK555" s="115"/>
      <c r="AL555" s="115"/>
      <c r="AM555" s="115"/>
      <c r="AN555" s="115"/>
    </row>
    <row r="556" spans="1:40" ht="15.75" customHeight="1">
      <c r="A556" s="115"/>
      <c r="B556" s="115"/>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c r="AA556" s="115"/>
      <c r="AB556" s="115"/>
      <c r="AC556" s="115"/>
      <c r="AD556" s="115"/>
      <c r="AE556" s="115"/>
      <c r="AF556" s="115"/>
      <c r="AG556" s="115"/>
      <c r="AH556" s="115"/>
      <c r="AI556" s="115"/>
      <c r="AJ556" s="115"/>
      <c r="AK556" s="115"/>
      <c r="AL556" s="115"/>
      <c r="AM556" s="115"/>
      <c r="AN556" s="115"/>
    </row>
    <row r="557" spans="1:40" ht="15.75" customHeight="1">
      <c r="A557" s="115"/>
      <c r="B557" s="115"/>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c r="AA557" s="115"/>
      <c r="AB557" s="115"/>
      <c r="AC557" s="115"/>
      <c r="AD557" s="115"/>
      <c r="AE557" s="115"/>
      <c r="AF557" s="115"/>
      <c r="AG557" s="115"/>
      <c r="AH557" s="115"/>
      <c r="AI557" s="115"/>
      <c r="AJ557" s="115"/>
      <c r="AK557" s="115"/>
      <c r="AL557" s="115"/>
      <c r="AM557" s="115"/>
      <c r="AN557" s="115"/>
    </row>
    <row r="558" spans="1:40" ht="15.75" customHeight="1">
      <c r="A558" s="115"/>
      <c r="B558" s="115"/>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c r="AA558" s="115"/>
      <c r="AB558" s="115"/>
      <c r="AC558" s="115"/>
      <c r="AD558" s="115"/>
      <c r="AE558" s="115"/>
      <c r="AF558" s="115"/>
      <c r="AG558" s="115"/>
      <c r="AH558" s="115"/>
      <c r="AI558" s="115"/>
      <c r="AJ558" s="115"/>
      <c r="AK558" s="115"/>
      <c r="AL558" s="115"/>
      <c r="AM558" s="115"/>
      <c r="AN558" s="115"/>
    </row>
    <row r="559" spans="1:40" ht="15.75" customHeight="1">
      <c r="A559" s="115"/>
      <c r="B559" s="115"/>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c r="AA559" s="115"/>
      <c r="AB559" s="115"/>
      <c r="AC559" s="115"/>
      <c r="AD559" s="115"/>
      <c r="AE559" s="115"/>
      <c r="AF559" s="115"/>
      <c r="AG559" s="115"/>
      <c r="AH559" s="115"/>
      <c r="AI559" s="115"/>
      <c r="AJ559" s="115"/>
      <c r="AK559" s="115"/>
      <c r="AL559" s="115"/>
      <c r="AM559" s="115"/>
      <c r="AN559" s="115"/>
    </row>
    <row r="560" spans="1:40" ht="15.75" customHeight="1">
      <c r="A560" s="115"/>
      <c r="B560" s="115"/>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c r="AA560" s="115"/>
      <c r="AB560" s="115"/>
      <c r="AC560" s="115"/>
      <c r="AD560" s="115"/>
      <c r="AE560" s="115"/>
      <c r="AF560" s="115"/>
      <c r="AG560" s="115"/>
      <c r="AH560" s="115"/>
      <c r="AI560" s="115"/>
      <c r="AJ560" s="115"/>
      <c r="AK560" s="115"/>
      <c r="AL560" s="115"/>
      <c r="AM560" s="115"/>
      <c r="AN560" s="115"/>
    </row>
    <row r="561" spans="1:40" ht="15.75" customHeight="1">
      <c r="A561" s="115"/>
      <c r="B561" s="115"/>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c r="AA561" s="115"/>
      <c r="AB561" s="115"/>
      <c r="AC561" s="115"/>
      <c r="AD561" s="115"/>
      <c r="AE561" s="115"/>
      <c r="AF561" s="115"/>
      <c r="AG561" s="115"/>
      <c r="AH561" s="115"/>
      <c r="AI561" s="115"/>
      <c r="AJ561" s="115"/>
      <c r="AK561" s="115"/>
      <c r="AL561" s="115"/>
      <c r="AM561" s="115"/>
      <c r="AN561" s="115"/>
    </row>
    <row r="562" spans="1:40" ht="15.75" customHeight="1">
      <c r="A562" s="115"/>
      <c r="B562" s="115"/>
      <c r="C562" s="115"/>
      <c r="D562" s="115"/>
      <c r="E562" s="115"/>
      <c r="F562" s="115"/>
      <c r="G562" s="115"/>
      <c r="H562" s="115"/>
      <c r="I562" s="115"/>
      <c r="J562" s="115"/>
      <c r="K562" s="115"/>
      <c r="L562" s="115"/>
      <c r="M562" s="115"/>
      <c r="N562" s="115"/>
      <c r="O562" s="115"/>
      <c r="P562" s="115"/>
      <c r="Q562" s="115"/>
      <c r="R562" s="115"/>
      <c r="S562" s="115"/>
      <c r="T562" s="115"/>
      <c r="U562" s="115"/>
      <c r="V562" s="115"/>
      <c r="W562" s="115"/>
      <c r="X562" s="115"/>
      <c r="Y562" s="115"/>
      <c r="Z562" s="115"/>
      <c r="AA562" s="115"/>
      <c r="AB562" s="115"/>
      <c r="AC562" s="115"/>
      <c r="AD562" s="115"/>
      <c r="AE562" s="115"/>
      <c r="AF562" s="115"/>
      <c r="AG562" s="115"/>
      <c r="AH562" s="115"/>
      <c r="AI562" s="115"/>
      <c r="AJ562" s="115"/>
      <c r="AK562" s="115"/>
      <c r="AL562" s="115"/>
      <c r="AM562" s="115"/>
      <c r="AN562" s="115"/>
    </row>
    <row r="563" spans="1:40" ht="15.75" customHeight="1">
      <c r="A563" s="115"/>
      <c r="B563" s="115"/>
      <c r="C563" s="115"/>
      <c r="D563" s="115"/>
      <c r="E563" s="115"/>
      <c r="F563" s="115"/>
      <c r="G563" s="115"/>
      <c r="H563" s="115"/>
      <c r="I563" s="115"/>
      <c r="J563" s="115"/>
      <c r="K563" s="115"/>
      <c r="L563" s="115"/>
      <c r="M563" s="115"/>
      <c r="N563" s="115"/>
      <c r="O563" s="115"/>
      <c r="P563" s="115"/>
      <c r="Q563" s="115"/>
      <c r="R563" s="115"/>
      <c r="S563" s="115"/>
      <c r="T563" s="115"/>
      <c r="U563" s="115"/>
      <c r="V563" s="115"/>
      <c r="W563" s="115"/>
      <c r="X563" s="115"/>
      <c r="Y563" s="115"/>
      <c r="Z563" s="115"/>
      <c r="AA563" s="115"/>
      <c r="AB563" s="115"/>
      <c r="AC563" s="115"/>
      <c r="AD563" s="115"/>
      <c r="AE563" s="115"/>
      <c r="AF563" s="115"/>
      <c r="AG563" s="115"/>
      <c r="AH563" s="115"/>
      <c r="AI563" s="115"/>
      <c r="AJ563" s="115"/>
      <c r="AK563" s="115"/>
      <c r="AL563" s="115"/>
      <c r="AM563" s="115"/>
      <c r="AN563" s="115"/>
    </row>
    <row r="564" spans="1:40" ht="15.75" customHeight="1">
      <c r="A564" s="115"/>
      <c r="B564" s="115"/>
      <c r="C564" s="115"/>
      <c r="D564" s="115"/>
      <c r="E564" s="115"/>
      <c r="F564" s="115"/>
      <c r="G564" s="115"/>
      <c r="H564" s="115"/>
      <c r="I564" s="115"/>
      <c r="J564" s="115"/>
      <c r="K564" s="115"/>
      <c r="L564" s="115"/>
      <c r="M564" s="115"/>
      <c r="N564" s="115"/>
      <c r="O564" s="115"/>
      <c r="P564" s="115"/>
      <c r="Q564" s="115"/>
      <c r="R564" s="115"/>
      <c r="S564" s="115"/>
      <c r="T564" s="115"/>
      <c r="U564" s="115"/>
      <c r="V564" s="115"/>
      <c r="W564" s="115"/>
      <c r="X564" s="115"/>
      <c r="Y564" s="115"/>
      <c r="Z564" s="115"/>
      <c r="AA564" s="115"/>
      <c r="AB564" s="115"/>
      <c r="AC564" s="115"/>
      <c r="AD564" s="115"/>
      <c r="AE564" s="115"/>
      <c r="AF564" s="115"/>
      <c r="AG564" s="115"/>
      <c r="AH564" s="115"/>
      <c r="AI564" s="115"/>
      <c r="AJ564" s="115"/>
      <c r="AK564" s="115"/>
      <c r="AL564" s="115"/>
      <c r="AM564" s="115"/>
      <c r="AN564" s="115"/>
    </row>
    <row r="565" spans="1:40" ht="15.75" customHeight="1">
      <c r="A565" s="115"/>
      <c r="B565" s="115"/>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c r="AA565" s="115"/>
      <c r="AB565" s="115"/>
      <c r="AC565" s="115"/>
      <c r="AD565" s="115"/>
      <c r="AE565" s="115"/>
      <c r="AF565" s="115"/>
      <c r="AG565" s="115"/>
      <c r="AH565" s="115"/>
      <c r="AI565" s="115"/>
      <c r="AJ565" s="115"/>
      <c r="AK565" s="115"/>
      <c r="AL565" s="115"/>
      <c r="AM565" s="115"/>
      <c r="AN565" s="115"/>
    </row>
    <row r="566" spans="1:40" ht="15.75" customHeight="1">
      <c r="A566" s="115"/>
      <c r="B566" s="115"/>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c r="AA566" s="115"/>
      <c r="AB566" s="115"/>
      <c r="AC566" s="115"/>
      <c r="AD566" s="115"/>
      <c r="AE566" s="115"/>
      <c r="AF566" s="115"/>
      <c r="AG566" s="115"/>
      <c r="AH566" s="115"/>
      <c r="AI566" s="115"/>
      <c r="AJ566" s="115"/>
      <c r="AK566" s="115"/>
      <c r="AL566" s="115"/>
      <c r="AM566" s="115"/>
      <c r="AN566" s="115"/>
    </row>
    <row r="567" spans="1:40" ht="15.75" customHeight="1">
      <c r="A567" s="115"/>
      <c r="B567" s="115"/>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c r="AA567" s="115"/>
      <c r="AB567" s="115"/>
      <c r="AC567" s="115"/>
      <c r="AD567" s="115"/>
      <c r="AE567" s="115"/>
      <c r="AF567" s="115"/>
      <c r="AG567" s="115"/>
      <c r="AH567" s="115"/>
      <c r="AI567" s="115"/>
      <c r="AJ567" s="115"/>
      <c r="AK567" s="115"/>
      <c r="AL567" s="115"/>
      <c r="AM567" s="115"/>
      <c r="AN567" s="115"/>
    </row>
    <row r="568" spans="1:40" ht="15.75" customHeight="1">
      <c r="A568" s="115"/>
      <c r="B568" s="115"/>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c r="AA568" s="115"/>
      <c r="AB568" s="115"/>
      <c r="AC568" s="115"/>
      <c r="AD568" s="115"/>
      <c r="AE568" s="115"/>
      <c r="AF568" s="115"/>
      <c r="AG568" s="115"/>
      <c r="AH568" s="115"/>
      <c r="AI568" s="115"/>
      <c r="AJ568" s="115"/>
      <c r="AK568" s="115"/>
      <c r="AL568" s="115"/>
      <c r="AM568" s="115"/>
      <c r="AN568" s="115"/>
    </row>
    <row r="569" spans="1:40" ht="15.75" customHeight="1">
      <c r="A569" s="115"/>
      <c r="B569" s="115"/>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c r="AA569" s="115"/>
      <c r="AB569" s="115"/>
      <c r="AC569" s="115"/>
      <c r="AD569" s="115"/>
      <c r="AE569" s="115"/>
      <c r="AF569" s="115"/>
      <c r="AG569" s="115"/>
      <c r="AH569" s="115"/>
      <c r="AI569" s="115"/>
      <c r="AJ569" s="115"/>
      <c r="AK569" s="115"/>
      <c r="AL569" s="115"/>
      <c r="AM569" s="115"/>
      <c r="AN569" s="115"/>
    </row>
    <row r="570" spans="1:40" ht="15.75" customHeight="1">
      <c r="A570" s="115"/>
      <c r="B570" s="115"/>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c r="AA570" s="115"/>
      <c r="AB570" s="115"/>
      <c r="AC570" s="115"/>
      <c r="AD570" s="115"/>
      <c r="AE570" s="115"/>
      <c r="AF570" s="115"/>
      <c r="AG570" s="115"/>
      <c r="AH570" s="115"/>
      <c r="AI570" s="115"/>
      <c r="AJ570" s="115"/>
      <c r="AK570" s="115"/>
      <c r="AL570" s="115"/>
      <c r="AM570" s="115"/>
      <c r="AN570" s="115"/>
    </row>
    <row r="571" spans="1:40" ht="15.75" customHeight="1">
      <c r="A571" s="115"/>
      <c r="B571" s="115"/>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5"/>
      <c r="AL571" s="115"/>
      <c r="AM571" s="115"/>
      <c r="AN571" s="115"/>
    </row>
    <row r="572" spans="1:40" ht="15.75" customHeight="1">
      <c r="A572" s="115"/>
      <c r="B572" s="115"/>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row>
    <row r="573" spans="1:40" ht="15.75" customHeight="1">
      <c r="A573" s="115"/>
      <c r="B573" s="115"/>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c r="AA573" s="115"/>
      <c r="AB573" s="115"/>
      <c r="AC573" s="115"/>
      <c r="AD573" s="115"/>
      <c r="AE573" s="115"/>
      <c r="AF573" s="115"/>
      <c r="AG573" s="115"/>
      <c r="AH573" s="115"/>
      <c r="AI573" s="115"/>
      <c r="AJ573" s="115"/>
      <c r="AK573" s="115"/>
      <c r="AL573" s="115"/>
      <c r="AM573" s="115"/>
      <c r="AN573" s="115"/>
    </row>
    <row r="574" spans="1:40" ht="15.75" customHeight="1">
      <c r="A574" s="115"/>
      <c r="B574" s="115"/>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c r="AA574" s="115"/>
      <c r="AB574" s="115"/>
      <c r="AC574" s="115"/>
      <c r="AD574" s="115"/>
      <c r="AE574" s="115"/>
      <c r="AF574" s="115"/>
      <c r="AG574" s="115"/>
      <c r="AH574" s="115"/>
      <c r="AI574" s="115"/>
      <c r="AJ574" s="115"/>
      <c r="AK574" s="115"/>
      <c r="AL574" s="115"/>
      <c r="AM574" s="115"/>
      <c r="AN574" s="115"/>
    </row>
    <row r="575" spans="1:40" ht="15.75" customHeight="1">
      <c r="A575" s="115"/>
      <c r="B575" s="115"/>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c r="AA575" s="115"/>
      <c r="AB575" s="115"/>
      <c r="AC575" s="115"/>
      <c r="AD575" s="115"/>
      <c r="AE575" s="115"/>
      <c r="AF575" s="115"/>
      <c r="AG575" s="115"/>
      <c r="AH575" s="115"/>
      <c r="AI575" s="115"/>
      <c r="AJ575" s="115"/>
      <c r="AK575" s="115"/>
      <c r="AL575" s="115"/>
      <c r="AM575" s="115"/>
      <c r="AN575" s="115"/>
    </row>
    <row r="576" spans="1:40" ht="15.75" customHeight="1">
      <c r="A576" s="115"/>
      <c r="B576" s="115"/>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c r="AA576" s="115"/>
      <c r="AB576" s="115"/>
      <c r="AC576" s="115"/>
      <c r="AD576" s="115"/>
      <c r="AE576" s="115"/>
      <c r="AF576" s="115"/>
      <c r="AG576" s="115"/>
      <c r="AH576" s="115"/>
      <c r="AI576" s="115"/>
      <c r="AJ576" s="115"/>
      <c r="AK576" s="115"/>
      <c r="AL576" s="115"/>
      <c r="AM576" s="115"/>
      <c r="AN576" s="115"/>
    </row>
    <row r="577" spans="1:40" ht="15.75" customHeight="1">
      <c r="A577" s="115"/>
      <c r="B577" s="115"/>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c r="AA577" s="115"/>
      <c r="AB577" s="115"/>
      <c r="AC577" s="115"/>
      <c r="AD577" s="115"/>
      <c r="AE577" s="115"/>
      <c r="AF577" s="115"/>
      <c r="AG577" s="115"/>
      <c r="AH577" s="115"/>
      <c r="AI577" s="115"/>
      <c r="AJ577" s="115"/>
      <c r="AK577" s="115"/>
      <c r="AL577" s="115"/>
      <c r="AM577" s="115"/>
      <c r="AN577" s="115"/>
    </row>
    <row r="578" spans="1:40" ht="15.75" customHeight="1">
      <c r="A578" s="115"/>
      <c r="B578" s="115"/>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c r="AA578" s="115"/>
      <c r="AB578" s="115"/>
      <c r="AC578" s="115"/>
      <c r="AD578" s="115"/>
      <c r="AE578" s="115"/>
      <c r="AF578" s="115"/>
      <c r="AG578" s="115"/>
      <c r="AH578" s="115"/>
      <c r="AI578" s="115"/>
      <c r="AJ578" s="115"/>
      <c r="AK578" s="115"/>
      <c r="AL578" s="115"/>
      <c r="AM578" s="115"/>
      <c r="AN578" s="115"/>
    </row>
    <row r="579" spans="1:40" ht="15.75" customHeight="1">
      <c r="A579" s="115"/>
      <c r="B579" s="115"/>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c r="AA579" s="115"/>
      <c r="AB579" s="115"/>
      <c r="AC579" s="115"/>
      <c r="AD579" s="115"/>
      <c r="AE579" s="115"/>
      <c r="AF579" s="115"/>
      <c r="AG579" s="115"/>
      <c r="AH579" s="115"/>
      <c r="AI579" s="115"/>
      <c r="AJ579" s="115"/>
      <c r="AK579" s="115"/>
      <c r="AL579" s="115"/>
      <c r="AM579" s="115"/>
      <c r="AN579" s="115"/>
    </row>
    <row r="580" spans="1:40" ht="15.75" customHeight="1">
      <c r="A580" s="115"/>
      <c r="B580" s="115"/>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c r="AA580" s="115"/>
      <c r="AB580" s="115"/>
      <c r="AC580" s="115"/>
      <c r="AD580" s="115"/>
      <c r="AE580" s="115"/>
      <c r="AF580" s="115"/>
      <c r="AG580" s="115"/>
      <c r="AH580" s="115"/>
      <c r="AI580" s="115"/>
      <c r="AJ580" s="115"/>
      <c r="AK580" s="115"/>
      <c r="AL580" s="115"/>
      <c r="AM580" s="115"/>
      <c r="AN580" s="115"/>
    </row>
    <row r="581" spans="1:40" ht="15.75" customHeight="1">
      <c r="A581" s="115"/>
      <c r="B581" s="115"/>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c r="AA581" s="115"/>
      <c r="AB581" s="115"/>
      <c r="AC581" s="115"/>
      <c r="AD581" s="115"/>
      <c r="AE581" s="115"/>
      <c r="AF581" s="115"/>
      <c r="AG581" s="115"/>
      <c r="AH581" s="115"/>
      <c r="AI581" s="115"/>
      <c r="AJ581" s="115"/>
      <c r="AK581" s="115"/>
      <c r="AL581" s="115"/>
      <c r="AM581" s="115"/>
      <c r="AN581" s="115"/>
    </row>
    <row r="582" spans="1:40" ht="15.75" customHeight="1">
      <c r="A582" s="115"/>
      <c r="B582" s="115"/>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c r="AA582" s="115"/>
      <c r="AB582" s="115"/>
      <c r="AC582" s="115"/>
      <c r="AD582" s="115"/>
      <c r="AE582" s="115"/>
      <c r="AF582" s="115"/>
      <c r="AG582" s="115"/>
      <c r="AH582" s="115"/>
      <c r="AI582" s="115"/>
      <c r="AJ582" s="115"/>
      <c r="AK582" s="115"/>
      <c r="AL582" s="115"/>
      <c r="AM582" s="115"/>
      <c r="AN582" s="115"/>
    </row>
    <row r="583" spans="1:40" ht="15.75" customHeight="1">
      <c r="A583" s="115"/>
      <c r="B583" s="115"/>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c r="AA583" s="115"/>
      <c r="AB583" s="115"/>
      <c r="AC583" s="115"/>
      <c r="AD583" s="115"/>
      <c r="AE583" s="115"/>
      <c r="AF583" s="115"/>
      <c r="AG583" s="115"/>
      <c r="AH583" s="115"/>
      <c r="AI583" s="115"/>
      <c r="AJ583" s="115"/>
      <c r="AK583" s="115"/>
      <c r="AL583" s="115"/>
      <c r="AM583" s="115"/>
      <c r="AN583" s="115"/>
    </row>
    <row r="584" spans="1:40" ht="15.75" customHeight="1">
      <c r="A584" s="115"/>
      <c r="B584" s="115"/>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c r="AA584" s="115"/>
      <c r="AB584" s="115"/>
      <c r="AC584" s="115"/>
      <c r="AD584" s="115"/>
      <c r="AE584" s="115"/>
      <c r="AF584" s="115"/>
      <c r="AG584" s="115"/>
      <c r="AH584" s="115"/>
      <c r="AI584" s="115"/>
      <c r="AJ584" s="115"/>
      <c r="AK584" s="115"/>
      <c r="AL584" s="115"/>
      <c r="AM584" s="115"/>
      <c r="AN584" s="115"/>
    </row>
    <row r="585" spans="1:40" ht="15.75" customHeight="1">
      <c r="A585" s="115"/>
      <c r="B585" s="115"/>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c r="AA585" s="115"/>
      <c r="AB585" s="115"/>
      <c r="AC585" s="115"/>
      <c r="AD585" s="115"/>
      <c r="AE585" s="115"/>
      <c r="AF585" s="115"/>
      <c r="AG585" s="115"/>
      <c r="AH585" s="115"/>
      <c r="AI585" s="115"/>
      <c r="AJ585" s="115"/>
      <c r="AK585" s="115"/>
      <c r="AL585" s="115"/>
      <c r="AM585" s="115"/>
      <c r="AN585" s="115"/>
    </row>
    <row r="586" spans="1:40" ht="15.75" customHeight="1">
      <c r="A586" s="115"/>
      <c r="B586" s="115"/>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c r="AA586" s="115"/>
      <c r="AB586" s="115"/>
      <c r="AC586" s="115"/>
      <c r="AD586" s="115"/>
      <c r="AE586" s="115"/>
      <c r="AF586" s="115"/>
      <c r="AG586" s="115"/>
      <c r="AH586" s="115"/>
      <c r="AI586" s="115"/>
      <c r="AJ586" s="115"/>
      <c r="AK586" s="115"/>
      <c r="AL586" s="115"/>
      <c r="AM586" s="115"/>
      <c r="AN586" s="115"/>
    </row>
    <row r="587" spans="1:40" ht="15.75" customHeight="1">
      <c r="A587" s="115"/>
      <c r="B587" s="115"/>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c r="AA587" s="115"/>
      <c r="AB587" s="115"/>
      <c r="AC587" s="115"/>
      <c r="AD587" s="115"/>
      <c r="AE587" s="115"/>
      <c r="AF587" s="115"/>
      <c r="AG587" s="115"/>
      <c r="AH587" s="115"/>
      <c r="AI587" s="115"/>
      <c r="AJ587" s="115"/>
      <c r="AK587" s="115"/>
      <c r="AL587" s="115"/>
      <c r="AM587" s="115"/>
      <c r="AN587" s="115"/>
    </row>
    <row r="588" spans="1:40" ht="15.75" customHeight="1">
      <c r="A588" s="115"/>
      <c r="B588" s="115"/>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c r="AA588" s="115"/>
      <c r="AB588" s="115"/>
      <c r="AC588" s="115"/>
      <c r="AD588" s="115"/>
      <c r="AE588" s="115"/>
      <c r="AF588" s="115"/>
      <c r="AG588" s="115"/>
      <c r="AH588" s="115"/>
      <c r="AI588" s="115"/>
      <c r="AJ588" s="115"/>
      <c r="AK588" s="115"/>
      <c r="AL588" s="115"/>
      <c r="AM588" s="115"/>
      <c r="AN588" s="115"/>
    </row>
    <row r="589" spans="1:40" ht="15.75" customHeight="1">
      <c r="A589" s="115"/>
      <c r="B589" s="115"/>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5"/>
      <c r="AL589" s="115"/>
      <c r="AM589" s="115"/>
      <c r="AN589" s="115"/>
    </row>
    <row r="590" spans="1:40" ht="15.75" customHeight="1">
      <c r="A590" s="115"/>
      <c r="B590" s="115"/>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5"/>
      <c r="AL590" s="115"/>
      <c r="AM590" s="115"/>
      <c r="AN590" s="115"/>
    </row>
    <row r="591" spans="1:40" ht="15.75" customHeight="1">
      <c r="A591" s="115"/>
      <c r="B591" s="115"/>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row>
    <row r="592" spans="1:40" ht="15.75" customHeight="1">
      <c r="A592" s="115"/>
      <c r="B592" s="115"/>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c r="AA592" s="115"/>
      <c r="AB592" s="115"/>
      <c r="AC592" s="115"/>
      <c r="AD592" s="115"/>
      <c r="AE592" s="115"/>
      <c r="AF592" s="115"/>
      <c r="AG592" s="115"/>
      <c r="AH592" s="115"/>
      <c r="AI592" s="115"/>
      <c r="AJ592" s="115"/>
      <c r="AK592" s="115"/>
      <c r="AL592" s="115"/>
      <c r="AM592" s="115"/>
      <c r="AN592" s="115"/>
    </row>
    <row r="593" spans="1:40" ht="15.75" customHeight="1">
      <c r="A593" s="115"/>
      <c r="B593" s="115"/>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c r="AA593" s="115"/>
      <c r="AB593" s="115"/>
      <c r="AC593" s="115"/>
      <c r="AD593" s="115"/>
      <c r="AE593" s="115"/>
      <c r="AF593" s="115"/>
      <c r="AG593" s="115"/>
      <c r="AH593" s="115"/>
      <c r="AI593" s="115"/>
      <c r="AJ593" s="115"/>
      <c r="AK593" s="115"/>
      <c r="AL593" s="115"/>
      <c r="AM593" s="115"/>
      <c r="AN593" s="115"/>
    </row>
    <row r="594" spans="1:40" ht="15.75" customHeight="1">
      <c r="A594" s="115"/>
      <c r="B594" s="115"/>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c r="AA594" s="115"/>
      <c r="AB594" s="115"/>
      <c r="AC594" s="115"/>
      <c r="AD594" s="115"/>
      <c r="AE594" s="115"/>
      <c r="AF594" s="115"/>
      <c r="AG594" s="115"/>
      <c r="AH594" s="115"/>
      <c r="AI594" s="115"/>
      <c r="AJ594" s="115"/>
      <c r="AK594" s="115"/>
      <c r="AL594" s="115"/>
      <c r="AM594" s="115"/>
      <c r="AN594" s="115"/>
    </row>
    <row r="595" spans="1:40" ht="15.75" customHeight="1">
      <c r="A595" s="115"/>
      <c r="B595" s="115"/>
      <c r="C595" s="115"/>
      <c r="D595" s="115"/>
      <c r="E595" s="115"/>
      <c r="F595" s="115"/>
      <c r="G595" s="115"/>
      <c r="H595" s="115"/>
      <c r="I595" s="115"/>
      <c r="J595" s="115"/>
      <c r="K595" s="115"/>
      <c r="L595" s="115"/>
      <c r="M595" s="115"/>
      <c r="N595" s="115"/>
      <c r="O595" s="115"/>
      <c r="P595" s="115"/>
      <c r="Q595" s="115"/>
      <c r="R595" s="115"/>
      <c r="S595" s="115"/>
      <c r="T595" s="115"/>
      <c r="U595" s="115"/>
      <c r="V595" s="115"/>
      <c r="W595" s="115"/>
      <c r="X595" s="115"/>
      <c r="Y595" s="115"/>
      <c r="Z595" s="115"/>
      <c r="AA595" s="115"/>
      <c r="AB595" s="115"/>
      <c r="AC595" s="115"/>
      <c r="AD595" s="115"/>
      <c r="AE595" s="115"/>
      <c r="AF595" s="115"/>
      <c r="AG595" s="115"/>
      <c r="AH595" s="115"/>
      <c r="AI595" s="115"/>
      <c r="AJ595" s="115"/>
      <c r="AK595" s="115"/>
      <c r="AL595" s="115"/>
      <c r="AM595" s="115"/>
      <c r="AN595" s="115"/>
    </row>
    <row r="596" spans="1:40" ht="15.75" customHeight="1">
      <c r="A596" s="115"/>
      <c r="B596" s="115"/>
      <c r="C596" s="115"/>
      <c r="D596" s="115"/>
      <c r="E596" s="115"/>
      <c r="F596" s="115"/>
      <c r="G596" s="115"/>
      <c r="H596" s="115"/>
      <c r="I596" s="115"/>
      <c r="J596" s="115"/>
      <c r="K596" s="115"/>
      <c r="L596" s="115"/>
      <c r="M596" s="115"/>
      <c r="N596" s="115"/>
      <c r="O596" s="115"/>
      <c r="P596" s="115"/>
      <c r="Q596" s="115"/>
      <c r="R596" s="115"/>
      <c r="S596" s="115"/>
      <c r="T596" s="115"/>
      <c r="U596" s="115"/>
      <c r="V596" s="115"/>
      <c r="W596" s="115"/>
      <c r="X596" s="115"/>
      <c r="Y596" s="115"/>
      <c r="Z596" s="115"/>
      <c r="AA596" s="115"/>
      <c r="AB596" s="115"/>
      <c r="AC596" s="115"/>
      <c r="AD596" s="115"/>
      <c r="AE596" s="115"/>
      <c r="AF596" s="115"/>
      <c r="AG596" s="115"/>
      <c r="AH596" s="115"/>
      <c r="AI596" s="115"/>
      <c r="AJ596" s="115"/>
      <c r="AK596" s="115"/>
      <c r="AL596" s="115"/>
      <c r="AM596" s="115"/>
      <c r="AN596" s="115"/>
    </row>
    <row r="597" spans="1:40" ht="15.75" customHeight="1">
      <c r="A597" s="115"/>
      <c r="B597" s="115"/>
      <c r="C597" s="115"/>
      <c r="D597" s="115"/>
      <c r="E597" s="115"/>
      <c r="F597" s="115"/>
      <c r="G597" s="115"/>
      <c r="H597" s="115"/>
      <c r="I597" s="115"/>
      <c r="J597" s="115"/>
      <c r="K597" s="115"/>
      <c r="L597" s="115"/>
      <c r="M597" s="115"/>
      <c r="N597" s="115"/>
      <c r="O597" s="115"/>
      <c r="P597" s="115"/>
      <c r="Q597" s="115"/>
      <c r="R597" s="115"/>
      <c r="S597" s="115"/>
      <c r="T597" s="115"/>
      <c r="U597" s="115"/>
      <c r="V597" s="115"/>
      <c r="W597" s="115"/>
      <c r="X597" s="115"/>
      <c r="Y597" s="115"/>
      <c r="Z597" s="115"/>
      <c r="AA597" s="115"/>
      <c r="AB597" s="115"/>
      <c r="AC597" s="115"/>
      <c r="AD597" s="115"/>
      <c r="AE597" s="115"/>
      <c r="AF597" s="115"/>
      <c r="AG597" s="115"/>
      <c r="AH597" s="115"/>
      <c r="AI597" s="115"/>
      <c r="AJ597" s="115"/>
      <c r="AK597" s="115"/>
      <c r="AL597" s="115"/>
      <c r="AM597" s="115"/>
      <c r="AN597" s="115"/>
    </row>
    <row r="598" spans="1:40" ht="15.75" customHeight="1">
      <c r="A598" s="115"/>
      <c r="B598" s="115"/>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c r="AA598" s="115"/>
      <c r="AB598" s="115"/>
      <c r="AC598" s="115"/>
      <c r="AD598" s="115"/>
      <c r="AE598" s="115"/>
      <c r="AF598" s="115"/>
      <c r="AG598" s="115"/>
      <c r="AH598" s="115"/>
      <c r="AI598" s="115"/>
      <c r="AJ598" s="115"/>
      <c r="AK598" s="115"/>
      <c r="AL598" s="115"/>
      <c r="AM598" s="115"/>
      <c r="AN598" s="115"/>
    </row>
    <row r="599" spans="1:40" ht="15.75" customHeight="1">
      <c r="A599" s="115"/>
      <c r="B599" s="115"/>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c r="AA599" s="115"/>
      <c r="AB599" s="115"/>
      <c r="AC599" s="115"/>
      <c r="AD599" s="115"/>
      <c r="AE599" s="115"/>
      <c r="AF599" s="115"/>
      <c r="AG599" s="115"/>
      <c r="AH599" s="115"/>
      <c r="AI599" s="115"/>
      <c r="AJ599" s="115"/>
      <c r="AK599" s="115"/>
      <c r="AL599" s="115"/>
      <c r="AM599" s="115"/>
      <c r="AN599" s="115"/>
    </row>
    <row r="600" spans="1:40" ht="15.75" customHeight="1">
      <c r="A600" s="115"/>
      <c r="B600" s="115"/>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c r="AA600" s="115"/>
      <c r="AB600" s="115"/>
      <c r="AC600" s="115"/>
      <c r="AD600" s="115"/>
      <c r="AE600" s="115"/>
      <c r="AF600" s="115"/>
      <c r="AG600" s="115"/>
      <c r="AH600" s="115"/>
      <c r="AI600" s="115"/>
      <c r="AJ600" s="115"/>
      <c r="AK600" s="115"/>
      <c r="AL600" s="115"/>
      <c r="AM600" s="115"/>
      <c r="AN600" s="115"/>
    </row>
    <row r="601" spans="1:40" ht="15.75" customHeight="1">
      <c r="A601" s="115"/>
      <c r="B601" s="115"/>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c r="AA601" s="115"/>
      <c r="AB601" s="115"/>
      <c r="AC601" s="115"/>
      <c r="AD601" s="115"/>
      <c r="AE601" s="115"/>
      <c r="AF601" s="115"/>
      <c r="AG601" s="115"/>
      <c r="AH601" s="115"/>
      <c r="AI601" s="115"/>
      <c r="AJ601" s="115"/>
      <c r="AK601" s="115"/>
      <c r="AL601" s="115"/>
      <c r="AM601" s="115"/>
      <c r="AN601" s="115"/>
    </row>
    <row r="602" spans="1:40" ht="15.75" customHeight="1">
      <c r="A602" s="115"/>
      <c r="B602" s="115"/>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c r="AA602" s="115"/>
      <c r="AB602" s="115"/>
      <c r="AC602" s="115"/>
      <c r="AD602" s="115"/>
      <c r="AE602" s="115"/>
      <c r="AF602" s="115"/>
      <c r="AG602" s="115"/>
      <c r="AH602" s="115"/>
      <c r="AI602" s="115"/>
      <c r="AJ602" s="115"/>
      <c r="AK602" s="115"/>
      <c r="AL602" s="115"/>
      <c r="AM602" s="115"/>
      <c r="AN602" s="115"/>
    </row>
    <row r="603" spans="1:40" ht="15.75" customHeight="1">
      <c r="A603" s="115"/>
      <c r="B603" s="115"/>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c r="AA603" s="115"/>
      <c r="AB603" s="115"/>
      <c r="AC603" s="115"/>
      <c r="AD603" s="115"/>
      <c r="AE603" s="115"/>
      <c r="AF603" s="115"/>
      <c r="AG603" s="115"/>
      <c r="AH603" s="115"/>
      <c r="AI603" s="115"/>
      <c r="AJ603" s="115"/>
      <c r="AK603" s="115"/>
      <c r="AL603" s="115"/>
      <c r="AM603" s="115"/>
      <c r="AN603" s="115"/>
    </row>
    <row r="604" spans="1:40" ht="15.75" customHeight="1">
      <c r="A604" s="115"/>
      <c r="B604" s="115"/>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c r="AA604" s="115"/>
      <c r="AB604" s="115"/>
      <c r="AC604" s="115"/>
      <c r="AD604" s="115"/>
      <c r="AE604" s="115"/>
      <c r="AF604" s="115"/>
      <c r="AG604" s="115"/>
      <c r="AH604" s="115"/>
      <c r="AI604" s="115"/>
      <c r="AJ604" s="115"/>
      <c r="AK604" s="115"/>
      <c r="AL604" s="115"/>
      <c r="AM604" s="115"/>
      <c r="AN604" s="115"/>
    </row>
    <row r="605" spans="1:40" ht="15.75" customHeight="1">
      <c r="A605" s="115"/>
      <c r="B605" s="115"/>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c r="AA605" s="115"/>
      <c r="AB605" s="115"/>
      <c r="AC605" s="115"/>
      <c r="AD605" s="115"/>
      <c r="AE605" s="115"/>
      <c r="AF605" s="115"/>
      <c r="AG605" s="115"/>
      <c r="AH605" s="115"/>
      <c r="AI605" s="115"/>
      <c r="AJ605" s="115"/>
      <c r="AK605" s="115"/>
      <c r="AL605" s="115"/>
      <c r="AM605" s="115"/>
      <c r="AN605" s="115"/>
    </row>
    <row r="606" spans="1:40" ht="15.75" customHeight="1">
      <c r="A606" s="115"/>
      <c r="B606" s="115"/>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c r="AA606" s="115"/>
      <c r="AB606" s="115"/>
      <c r="AC606" s="115"/>
      <c r="AD606" s="115"/>
      <c r="AE606" s="115"/>
      <c r="AF606" s="115"/>
      <c r="AG606" s="115"/>
      <c r="AH606" s="115"/>
      <c r="AI606" s="115"/>
      <c r="AJ606" s="115"/>
      <c r="AK606" s="115"/>
      <c r="AL606" s="115"/>
      <c r="AM606" s="115"/>
      <c r="AN606" s="115"/>
    </row>
    <row r="607" spans="1:40" ht="15.75" customHeight="1">
      <c r="A607" s="115"/>
      <c r="B607" s="115"/>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c r="AA607" s="115"/>
      <c r="AB607" s="115"/>
      <c r="AC607" s="115"/>
      <c r="AD607" s="115"/>
      <c r="AE607" s="115"/>
      <c r="AF607" s="115"/>
      <c r="AG607" s="115"/>
      <c r="AH607" s="115"/>
      <c r="AI607" s="115"/>
      <c r="AJ607" s="115"/>
      <c r="AK607" s="115"/>
      <c r="AL607" s="115"/>
      <c r="AM607" s="115"/>
      <c r="AN607" s="115"/>
    </row>
    <row r="608" spans="1:40" ht="15.75" customHeight="1">
      <c r="A608" s="115"/>
      <c r="B608" s="115"/>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c r="AA608" s="115"/>
      <c r="AB608" s="115"/>
      <c r="AC608" s="115"/>
      <c r="AD608" s="115"/>
      <c r="AE608" s="115"/>
      <c r="AF608" s="115"/>
      <c r="AG608" s="115"/>
      <c r="AH608" s="115"/>
      <c r="AI608" s="115"/>
      <c r="AJ608" s="115"/>
      <c r="AK608" s="115"/>
      <c r="AL608" s="115"/>
      <c r="AM608" s="115"/>
      <c r="AN608" s="115"/>
    </row>
    <row r="609" spans="1:40" ht="15.75" customHeight="1">
      <c r="A609" s="115"/>
      <c r="B609" s="115"/>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c r="AA609" s="115"/>
      <c r="AB609" s="115"/>
      <c r="AC609" s="115"/>
      <c r="AD609" s="115"/>
      <c r="AE609" s="115"/>
      <c r="AF609" s="115"/>
      <c r="AG609" s="115"/>
      <c r="AH609" s="115"/>
      <c r="AI609" s="115"/>
      <c r="AJ609" s="115"/>
      <c r="AK609" s="115"/>
      <c r="AL609" s="115"/>
      <c r="AM609" s="115"/>
      <c r="AN609" s="115"/>
    </row>
    <row r="610" spans="1:40" ht="15.75" customHeight="1">
      <c r="A610" s="115"/>
      <c r="B610" s="115"/>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c r="AA610" s="115"/>
      <c r="AB610" s="115"/>
      <c r="AC610" s="115"/>
      <c r="AD610" s="115"/>
      <c r="AE610" s="115"/>
      <c r="AF610" s="115"/>
      <c r="AG610" s="115"/>
      <c r="AH610" s="115"/>
      <c r="AI610" s="115"/>
      <c r="AJ610" s="115"/>
      <c r="AK610" s="115"/>
      <c r="AL610" s="115"/>
      <c r="AM610" s="115"/>
      <c r="AN610" s="115"/>
    </row>
    <row r="611" spans="1:40" ht="15.75" customHeight="1">
      <c r="A611" s="115"/>
      <c r="B611" s="115"/>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c r="AA611" s="115"/>
      <c r="AB611" s="115"/>
      <c r="AC611" s="115"/>
      <c r="AD611" s="115"/>
      <c r="AE611" s="115"/>
      <c r="AF611" s="115"/>
      <c r="AG611" s="115"/>
      <c r="AH611" s="115"/>
      <c r="AI611" s="115"/>
      <c r="AJ611" s="115"/>
      <c r="AK611" s="115"/>
      <c r="AL611" s="115"/>
      <c r="AM611" s="115"/>
      <c r="AN611" s="115"/>
    </row>
    <row r="612" spans="1:40" ht="15.75" customHeight="1">
      <c r="A612" s="115"/>
      <c r="B612" s="115"/>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c r="AA612" s="115"/>
      <c r="AB612" s="115"/>
      <c r="AC612" s="115"/>
      <c r="AD612" s="115"/>
      <c r="AE612" s="115"/>
      <c r="AF612" s="115"/>
      <c r="AG612" s="115"/>
      <c r="AH612" s="115"/>
      <c r="AI612" s="115"/>
      <c r="AJ612" s="115"/>
      <c r="AK612" s="115"/>
      <c r="AL612" s="115"/>
      <c r="AM612" s="115"/>
      <c r="AN612" s="115"/>
    </row>
    <row r="613" spans="1:40" ht="15.75" customHeight="1">
      <c r="A613" s="115"/>
      <c r="B613" s="115"/>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c r="AA613" s="115"/>
      <c r="AB613" s="115"/>
      <c r="AC613" s="115"/>
      <c r="AD613" s="115"/>
      <c r="AE613" s="115"/>
      <c r="AF613" s="115"/>
      <c r="AG613" s="115"/>
      <c r="AH613" s="115"/>
      <c r="AI613" s="115"/>
      <c r="AJ613" s="115"/>
      <c r="AK613" s="115"/>
      <c r="AL613" s="115"/>
      <c r="AM613" s="115"/>
      <c r="AN613" s="115"/>
    </row>
    <row r="614" spans="1:40" ht="15.75" customHeight="1">
      <c r="A614" s="115"/>
      <c r="B614" s="115"/>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c r="AA614" s="115"/>
      <c r="AB614" s="115"/>
      <c r="AC614" s="115"/>
      <c r="AD614" s="115"/>
      <c r="AE614" s="115"/>
      <c r="AF614" s="115"/>
      <c r="AG614" s="115"/>
      <c r="AH614" s="115"/>
      <c r="AI614" s="115"/>
      <c r="AJ614" s="115"/>
      <c r="AK614" s="115"/>
      <c r="AL614" s="115"/>
      <c r="AM614" s="115"/>
      <c r="AN614" s="115"/>
    </row>
    <row r="615" spans="1:40" ht="15.75" customHeight="1">
      <c r="A615" s="115"/>
      <c r="B615" s="115"/>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c r="AA615" s="115"/>
      <c r="AB615" s="115"/>
      <c r="AC615" s="115"/>
      <c r="AD615" s="115"/>
      <c r="AE615" s="115"/>
      <c r="AF615" s="115"/>
      <c r="AG615" s="115"/>
      <c r="AH615" s="115"/>
      <c r="AI615" s="115"/>
      <c r="AJ615" s="115"/>
      <c r="AK615" s="115"/>
      <c r="AL615" s="115"/>
      <c r="AM615" s="115"/>
      <c r="AN615" s="115"/>
    </row>
    <row r="616" spans="1:40" ht="15.75" customHeight="1">
      <c r="A616" s="115"/>
      <c r="B616" s="115"/>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c r="AA616" s="115"/>
      <c r="AB616" s="115"/>
      <c r="AC616" s="115"/>
      <c r="AD616" s="115"/>
      <c r="AE616" s="115"/>
      <c r="AF616" s="115"/>
      <c r="AG616" s="115"/>
      <c r="AH616" s="115"/>
      <c r="AI616" s="115"/>
      <c r="AJ616" s="115"/>
      <c r="AK616" s="115"/>
      <c r="AL616" s="115"/>
      <c r="AM616" s="115"/>
      <c r="AN616" s="115"/>
    </row>
    <row r="617" spans="1:40" ht="15.75" customHeight="1">
      <c r="A617" s="115"/>
      <c r="B617" s="115"/>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c r="AA617" s="115"/>
      <c r="AB617" s="115"/>
      <c r="AC617" s="115"/>
      <c r="AD617" s="115"/>
      <c r="AE617" s="115"/>
      <c r="AF617" s="115"/>
      <c r="AG617" s="115"/>
      <c r="AH617" s="115"/>
      <c r="AI617" s="115"/>
      <c r="AJ617" s="115"/>
      <c r="AK617" s="115"/>
      <c r="AL617" s="115"/>
      <c r="AM617" s="115"/>
      <c r="AN617" s="115"/>
    </row>
    <row r="618" spans="1:40" ht="15.75" customHeight="1">
      <c r="A618" s="115"/>
      <c r="B618" s="115"/>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c r="AA618" s="115"/>
      <c r="AB618" s="115"/>
      <c r="AC618" s="115"/>
      <c r="AD618" s="115"/>
      <c r="AE618" s="115"/>
      <c r="AF618" s="115"/>
      <c r="AG618" s="115"/>
      <c r="AH618" s="115"/>
      <c r="AI618" s="115"/>
      <c r="AJ618" s="115"/>
      <c r="AK618" s="115"/>
      <c r="AL618" s="115"/>
      <c r="AM618" s="115"/>
      <c r="AN618" s="115"/>
    </row>
    <row r="619" spans="1:40" ht="15.75" customHeight="1">
      <c r="A619" s="115"/>
      <c r="B619" s="115"/>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c r="AA619" s="115"/>
      <c r="AB619" s="115"/>
      <c r="AC619" s="115"/>
      <c r="AD619" s="115"/>
      <c r="AE619" s="115"/>
      <c r="AF619" s="115"/>
      <c r="AG619" s="115"/>
      <c r="AH619" s="115"/>
      <c r="AI619" s="115"/>
      <c r="AJ619" s="115"/>
      <c r="AK619" s="115"/>
      <c r="AL619" s="115"/>
      <c r="AM619" s="115"/>
      <c r="AN619" s="115"/>
    </row>
    <row r="620" spans="1:40" ht="15.75" customHeight="1">
      <c r="A620" s="115"/>
      <c r="B620" s="115"/>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c r="AA620" s="115"/>
      <c r="AB620" s="115"/>
      <c r="AC620" s="115"/>
      <c r="AD620" s="115"/>
      <c r="AE620" s="115"/>
      <c r="AF620" s="115"/>
      <c r="AG620" s="115"/>
      <c r="AH620" s="115"/>
      <c r="AI620" s="115"/>
      <c r="AJ620" s="115"/>
      <c r="AK620" s="115"/>
      <c r="AL620" s="115"/>
      <c r="AM620" s="115"/>
      <c r="AN620" s="115"/>
    </row>
    <row r="621" spans="1:40" ht="15.75" customHeight="1">
      <c r="A621" s="115"/>
      <c r="B621" s="115"/>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c r="AA621" s="115"/>
      <c r="AB621" s="115"/>
      <c r="AC621" s="115"/>
      <c r="AD621" s="115"/>
      <c r="AE621" s="115"/>
      <c r="AF621" s="115"/>
      <c r="AG621" s="115"/>
      <c r="AH621" s="115"/>
      <c r="AI621" s="115"/>
      <c r="AJ621" s="115"/>
      <c r="AK621" s="115"/>
      <c r="AL621" s="115"/>
      <c r="AM621" s="115"/>
      <c r="AN621" s="115"/>
    </row>
    <row r="622" spans="1:40" ht="15.75" customHeight="1">
      <c r="A622" s="115"/>
      <c r="B622" s="115"/>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c r="AA622" s="115"/>
      <c r="AB622" s="115"/>
      <c r="AC622" s="115"/>
      <c r="AD622" s="115"/>
      <c r="AE622" s="115"/>
      <c r="AF622" s="115"/>
      <c r="AG622" s="115"/>
      <c r="AH622" s="115"/>
      <c r="AI622" s="115"/>
      <c r="AJ622" s="115"/>
      <c r="AK622" s="115"/>
      <c r="AL622" s="115"/>
      <c r="AM622" s="115"/>
      <c r="AN622" s="115"/>
    </row>
    <row r="623" spans="1:40" ht="15.75" customHeight="1">
      <c r="A623" s="115"/>
      <c r="B623" s="115"/>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c r="AA623" s="115"/>
      <c r="AB623" s="115"/>
      <c r="AC623" s="115"/>
      <c r="AD623" s="115"/>
      <c r="AE623" s="115"/>
      <c r="AF623" s="115"/>
      <c r="AG623" s="115"/>
      <c r="AH623" s="115"/>
      <c r="AI623" s="115"/>
      <c r="AJ623" s="115"/>
      <c r="AK623" s="115"/>
      <c r="AL623" s="115"/>
      <c r="AM623" s="115"/>
      <c r="AN623" s="115"/>
    </row>
    <row r="624" spans="1:40" ht="15.75" customHeight="1">
      <c r="A624" s="115"/>
      <c r="B624" s="115"/>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c r="AA624" s="115"/>
      <c r="AB624" s="115"/>
      <c r="AC624" s="115"/>
      <c r="AD624" s="115"/>
      <c r="AE624" s="115"/>
      <c r="AF624" s="115"/>
      <c r="AG624" s="115"/>
      <c r="AH624" s="115"/>
      <c r="AI624" s="115"/>
      <c r="AJ624" s="115"/>
      <c r="AK624" s="115"/>
      <c r="AL624" s="115"/>
      <c r="AM624" s="115"/>
      <c r="AN624" s="115"/>
    </row>
    <row r="625" spans="1:40" ht="15.75" customHeight="1">
      <c r="A625" s="115"/>
      <c r="B625" s="115"/>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115"/>
      <c r="AL625" s="115"/>
      <c r="AM625" s="115"/>
      <c r="AN625" s="115"/>
    </row>
    <row r="626" spans="1:40" ht="15.75" customHeight="1">
      <c r="A626" s="115"/>
      <c r="B626" s="115"/>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row>
    <row r="627" spans="1:40" ht="15.75" customHeight="1">
      <c r="A627" s="115"/>
      <c r="B627" s="115"/>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c r="AA627" s="115"/>
      <c r="AB627" s="115"/>
      <c r="AC627" s="115"/>
      <c r="AD627" s="115"/>
      <c r="AE627" s="115"/>
      <c r="AF627" s="115"/>
      <c r="AG627" s="115"/>
      <c r="AH627" s="115"/>
      <c r="AI627" s="115"/>
      <c r="AJ627" s="115"/>
      <c r="AK627" s="115"/>
      <c r="AL627" s="115"/>
      <c r="AM627" s="115"/>
      <c r="AN627" s="115"/>
    </row>
    <row r="628" spans="1:40" ht="15.75" customHeight="1">
      <c r="A628" s="115"/>
      <c r="B628" s="115"/>
      <c r="C628" s="115"/>
      <c r="D628" s="115"/>
      <c r="E628" s="115"/>
      <c r="F628" s="115"/>
      <c r="G628" s="115"/>
      <c r="H628" s="115"/>
      <c r="I628" s="115"/>
      <c r="J628" s="115"/>
      <c r="K628" s="115"/>
      <c r="L628" s="115"/>
      <c r="M628" s="115"/>
      <c r="N628" s="115"/>
      <c r="O628" s="115"/>
      <c r="P628" s="115"/>
      <c r="Q628" s="115"/>
      <c r="R628" s="115"/>
      <c r="S628" s="115"/>
      <c r="T628" s="115"/>
      <c r="U628" s="115"/>
      <c r="V628" s="115"/>
      <c r="W628" s="115"/>
      <c r="X628" s="115"/>
      <c r="Y628" s="115"/>
      <c r="Z628" s="115"/>
      <c r="AA628" s="115"/>
      <c r="AB628" s="115"/>
      <c r="AC628" s="115"/>
      <c r="AD628" s="115"/>
      <c r="AE628" s="115"/>
      <c r="AF628" s="115"/>
      <c r="AG628" s="115"/>
      <c r="AH628" s="115"/>
      <c r="AI628" s="115"/>
      <c r="AJ628" s="115"/>
      <c r="AK628" s="115"/>
      <c r="AL628" s="115"/>
      <c r="AM628" s="115"/>
      <c r="AN628" s="115"/>
    </row>
    <row r="629" spans="1:40" ht="15.75" customHeight="1">
      <c r="A629" s="115"/>
      <c r="B629" s="115"/>
      <c r="C629" s="115"/>
      <c r="D629" s="115"/>
      <c r="E629" s="115"/>
      <c r="F629" s="115"/>
      <c r="G629" s="115"/>
      <c r="H629" s="115"/>
      <c r="I629" s="115"/>
      <c r="J629" s="115"/>
      <c r="K629" s="115"/>
      <c r="L629" s="115"/>
      <c r="M629" s="115"/>
      <c r="N629" s="115"/>
      <c r="O629" s="115"/>
      <c r="P629" s="115"/>
      <c r="Q629" s="115"/>
      <c r="R629" s="115"/>
      <c r="S629" s="115"/>
      <c r="T629" s="115"/>
      <c r="U629" s="115"/>
      <c r="V629" s="115"/>
      <c r="W629" s="115"/>
      <c r="X629" s="115"/>
      <c r="Y629" s="115"/>
      <c r="Z629" s="115"/>
      <c r="AA629" s="115"/>
      <c r="AB629" s="115"/>
      <c r="AC629" s="115"/>
      <c r="AD629" s="115"/>
      <c r="AE629" s="115"/>
      <c r="AF629" s="115"/>
      <c r="AG629" s="115"/>
      <c r="AH629" s="115"/>
      <c r="AI629" s="115"/>
      <c r="AJ629" s="115"/>
      <c r="AK629" s="115"/>
      <c r="AL629" s="115"/>
      <c r="AM629" s="115"/>
      <c r="AN629" s="115"/>
    </row>
    <row r="630" spans="1:40" ht="15.75" customHeight="1">
      <c r="A630" s="115"/>
      <c r="B630" s="115"/>
      <c r="C630" s="115"/>
      <c r="D630" s="115"/>
      <c r="E630" s="115"/>
      <c r="F630" s="115"/>
      <c r="G630" s="115"/>
      <c r="H630" s="115"/>
      <c r="I630" s="115"/>
      <c r="J630" s="115"/>
      <c r="K630" s="115"/>
      <c r="L630" s="115"/>
      <c r="M630" s="115"/>
      <c r="N630" s="115"/>
      <c r="O630" s="115"/>
      <c r="P630" s="115"/>
      <c r="Q630" s="115"/>
      <c r="R630" s="115"/>
      <c r="S630" s="115"/>
      <c r="T630" s="115"/>
      <c r="U630" s="115"/>
      <c r="V630" s="115"/>
      <c r="W630" s="115"/>
      <c r="X630" s="115"/>
      <c r="Y630" s="115"/>
      <c r="Z630" s="115"/>
      <c r="AA630" s="115"/>
      <c r="AB630" s="115"/>
      <c r="AC630" s="115"/>
      <c r="AD630" s="115"/>
      <c r="AE630" s="115"/>
      <c r="AF630" s="115"/>
      <c r="AG630" s="115"/>
      <c r="AH630" s="115"/>
      <c r="AI630" s="115"/>
      <c r="AJ630" s="115"/>
      <c r="AK630" s="115"/>
      <c r="AL630" s="115"/>
      <c r="AM630" s="115"/>
      <c r="AN630" s="115"/>
    </row>
    <row r="631" spans="1:40" ht="15.75" customHeight="1">
      <c r="A631" s="115"/>
      <c r="B631" s="115"/>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c r="AA631" s="115"/>
      <c r="AB631" s="115"/>
      <c r="AC631" s="115"/>
      <c r="AD631" s="115"/>
      <c r="AE631" s="115"/>
      <c r="AF631" s="115"/>
      <c r="AG631" s="115"/>
      <c r="AH631" s="115"/>
      <c r="AI631" s="115"/>
      <c r="AJ631" s="115"/>
      <c r="AK631" s="115"/>
      <c r="AL631" s="115"/>
      <c r="AM631" s="115"/>
      <c r="AN631" s="115"/>
    </row>
    <row r="632" spans="1:40" ht="15.75" customHeight="1">
      <c r="A632" s="115"/>
      <c r="B632" s="115"/>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c r="AA632" s="115"/>
      <c r="AB632" s="115"/>
      <c r="AC632" s="115"/>
      <c r="AD632" s="115"/>
      <c r="AE632" s="115"/>
      <c r="AF632" s="115"/>
      <c r="AG632" s="115"/>
      <c r="AH632" s="115"/>
      <c r="AI632" s="115"/>
      <c r="AJ632" s="115"/>
      <c r="AK632" s="115"/>
      <c r="AL632" s="115"/>
      <c r="AM632" s="115"/>
      <c r="AN632" s="115"/>
    </row>
    <row r="633" spans="1:40" ht="15.75" customHeight="1">
      <c r="A633" s="115"/>
      <c r="B633" s="115"/>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c r="AA633" s="115"/>
      <c r="AB633" s="115"/>
      <c r="AC633" s="115"/>
      <c r="AD633" s="115"/>
      <c r="AE633" s="115"/>
      <c r="AF633" s="115"/>
      <c r="AG633" s="115"/>
      <c r="AH633" s="115"/>
      <c r="AI633" s="115"/>
      <c r="AJ633" s="115"/>
      <c r="AK633" s="115"/>
      <c r="AL633" s="115"/>
      <c r="AM633" s="115"/>
      <c r="AN633" s="115"/>
    </row>
    <row r="634" spans="1:40" ht="15.75" customHeight="1">
      <c r="A634" s="115"/>
      <c r="B634" s="115"/>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c r="AA634" s="115"/>
      <c r="AB634" s="115"/>
      <c r="AC634" s="115"/>
      <c r="AD634" s="115"/>
      <c r="AE634" s="115"/>
      <c r="AF634" s="115"/>
      <c r="AG634" s="115"/>
      <c r="AH634" s="115"/>
      <c r="AI634" s="115"/>
      <c r="AJ634" s="115"/>
      <c r="AK634" s="115"/>
      <c r="AL634" s="115"/>
      <c r="AM634" s="115"/>
      <c r="AN634" s="115"/>
    </row>
    <row r="635" spans="1:40" ht="15.75" customHeight="1">
      <c r="A635" s="115"/>
      <c r="B635" s="115"/>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c r="AA635" s="115"/>
      <c r="AB635" s="115"/>
      <c r="AC635" s="115"/>
      <c r="AD635" s="115"/>
      <c r="AE635" s="115"/>
      <c r="AF635" s="115"/>
      <c r="AG635" s="115"/>
      <c r="AH635" s="115"/>
      <c r="AI635" s="115"/>
      <c r="AJ635" s="115"/>
      <c r="AK635" s="115"/>
      <c r="AL635" s="115"/>
      <c r="AM635" s="115"/>
      <c r="AN635" s="115"/>
    </row>
    <row r="636" spans="1:40" ht="15.75" customHeight="1">
      <c r="A636" s="115"/>
      <c r="B636" s="115"/>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c r="AA636" s="115"/>
      <c r="AB636" s="115"/>
      <c r="AC636" s="115"/>
      <c r="AD636" s="115"/>
      <c r="AE636" s="115"/>
      <c r="AF636" s="115"/>
      <c r="AG636" s="115"/>
      <c r="AH636" s="115"/>
      <c r="AI636" s="115"/>
      <c r="AJ636" s="115"/>
      <c r="AK636" s="115"/>
      <c r="AL636" s="115"/>
      <c r="AM636" s="115"/>
      <c r="AN636" s="115"/>
    </row>
    <row r="637" spans="1:40" ht="15.75" customHeight="1">
      <c r="A637" s="115"/>
      <c r="B637" s="115"/>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c r="AA637" s="115"/>
      <c r="AB637" s="115"/>
      <c r="AC637" s="115"/>
      <c r="AD637" s="115"/>
      <c r="AE637" s="115"/>
      <c r="AF637" s="115"/>
      <c r="AG637" s="115"/>
      <c r="AH637" s="115"/>
      <c r="AI637" s="115"/>
      <c r="AJ637" s="115"/>
      <c r="AK637" s="115"/>
      <c r="AL637" s="115"/>
      <c r="AM637" s="115"/>
      <c r="AN637" s="115"/>
    </row>
    <row r="638" spans="1:40" ht="15.75" customHeight="1">
      <c r="A638" s="115"/>
      <c r="B638" s="115"/>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c r="AA638" s="115"/>
      <c r="AB638" s="115"/>
      <c r="AC638" s="115"/>
      <c r="AD638" s="115"/>
      <c r="AE638" s="115"/>
      <c r="AF638" s="115"/>
      <c r="AG638" s="115"/>
      <c r="AH638" s="115"/>
      <c r="AI638" s="115"/>
      <c r="AJ638" s="115"/>
      <c r="AK638" s="115"/>
      <c r="AL638" s="115"/>
      <c r="AM638" s="115"/>
      <c r="AN638" s="115"/>
    </row>
    <row r="639" spans="1:40" ht="15.75" customHeight="1">
      <c r="A639" s="115"/>
      <c r="B639" s="115"/>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c r="AA639" s="115"/>
      <c r="AB639" s="115"/>
      <c r="AC639" s="115"/>
      <c r="AD639" s="115"/>
      <c r="AE639" s="115"/>
      <c r="AF639" s="115"/>
      <c r="AG639" s="115"/>
      <c r="AH639" s="115"/>
      <c r="AI639" s="115"/>
      <c r="AJ639" s="115"/>
      <c r="AK639" s="115"/>
      <c r="AL639" s="115"/>
      <c r="AM639" s="115"/>
      <c r="AN639" s="115"/>
    </row>
    <row r="640" spans="1:40" ht="15.75" customHeight="1">
      <c r="A640" s="115"/>
      <c r="B640" s="115"/>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c r="AA640" s="115"/>
      <c r="AB640" s="115"/>
      <c r="AC640" s="115"/>
      <c r="AD640" s="115"/>
      <c r="AE640" s="115"/>
      <c r="AF640" s="115"/>
      <c r="AG640" s="115"/>
      <c r="AH640" s="115"/>
      <c r="AI640" s="115"/>
      <c r="AJ640" s="115"/>
      <c r="AK640" s="115"/>
      <c r="AL640" s="115"/>
      <c r="AM640" s="115"/>
      <c r="AN640" s="115"/>
    </row>
    <row r="641" spans="1:40" ht="15.75" customHeight="1">
      <c r="A641" s="115"/>
      <c r="B641" s="115"/>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c r="AA641" s="115"/>
      <c r="AB641" s="115"/>
      <c r="AC641" s="115"/>
      <c r="AD641" s="115"/>
      <c r="AE641" s="115"/>
      <c r="AF641" s="115"/>
      <c r="AG641" s="115"/>
      <c r="AH641" s="115"/>
      <c r="AI641" s="115"/>
      <c r="AJ641" s="115"/>
      <c r="AK641" s="115"/>
      <c r="AL641" s="115"/>
      <c r="AM641" s="115"/>
      <c r="AN641" s="115"/>
    </row>
    <row r="642" spans="1:40" ht="15.75" customHeight="1">
      <c r="A642" s="115"/>
      <c r="B642" s="115"/>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c r="AA642" s="115"/>
      <c r="AB642" s="115"/>
      <c r="AC642" s="115"/>
      <c r="AD642" s="115"/>
      <c r="AE642" s="115"/>
      <c r="AF642" s="115"/>
      <c r="AG642" s="115"/>
      <c r="AH642" s="115"/>
      <c r="AI642" s="115"/>
      <c r="AJ642" s="115"/>
      <c r="AK642" s="115"/>
      <c r="AL642" s="115"/>
      <c r="AM642" s="115"/>
      <c r="AN642" s="115"/>
    </row>
    <row r="643" spans="1:40" ht="15.75" customHeight="1">
      <c r="A643" s="115"/>
      <c r="B643" s="115"/>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5"/>
      <c r="AL643" s="115"/>
      <c r="AM643" s="115"/>
      <c r="AN643" s="115"/>
    </row>
    <row r="644" spans="1:40" ht="15.75" customHeight="1">
      <c r="A644" s="115"/>
      <c r="B644" s="115"/>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5"/>
      <c r="AL644" s="115"/>
      <c r="AM644" s="115"/>
      <c r="AN644" s="115"/>
    </row>
    <row r="645" spans="1:40" ht="15.75" customHeight="1">
      <c r="A645" s="115"/>
      <c r="B645" s="115"/>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row>
    <row r="646" spans="1:40" ht="15.75" customHeight="1">
      <c r="A646" s="115"/>
      <c r="B646" s="115"/>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c r="AA646" s="115"/>
      <c r="AB646" s="115"/>
      <c r="AC646" s="115"/>
      <c r="AD646" s="115"/>
      <c r="AE646" s="115"/>
      <c r="AF646" s="115"/>
      <c r="AG646" s="115"/>
      <c r="AH646" s="115"/>
      <c r="AI646" s="115"/>
      <c r="AJ646" s="115"/>
      <c r="AK646" s="115"/>
      <c r="AL646" s="115"/>
      <c r="AM646" s="115"/>
      <c r="AN646" s="115"/>
    </row>
    <row r="647" spans="1:40" ht="15.75" customHeight="1">
      <c r="A647" s="115"/>
      <c r="B647" s="115"/>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c r="AA647" s="115"/>
      <c r="AB647" s="115"/>
      <c r="AC647" s="115"/>
      <c r="AD647" s="115"/>
      <c r="AE647" s="115"/>
      <c r="AF647" s="115"/>
      <c r="AG647" s="115"/>
      <c r="AH647" s="115"/>
      <c r="AI647" s="115"/>
      <c r="AJ647" s="115"/>
      <c r="AK647" s="115"/>
      <c r="AL647" s="115"/>
      <c r="AM647" s="115"/>
      <c r="AN647" s="115"/>
    </row>
    <row r="648" spans="1:40" ht="15.75" customHeight="1">
      <c r="A648" s="115"/>
      <c r="B648" s="115"/>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c r="AA648" s="115"/>
      <c r="AB648" s="115"/>
      <c r="AC648" s="115"/>
      <c r="AD648" s="115"/>
      <c r="AE648" s="115"/>
      <c r="AF648" s="115"/>
      <c r="AG648" s="115"/>
      <c r="AH648" s="115"/>
      <c r="AI648" s="115"/>
      <c r="AJ648" s="115"/>
      <c r="AK648" s="115"/>
      <c r="AL648" s="115"/>
      <c r="AM648" s="115"/>
      <c r="AN648" s="115"/>
    </row>
    <row r="649" spans="1:40" ht="15.75" customHeight="1">
      <c r="A649" s="115"/>
      <c r="B649" s="115"/>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c r="AA649" s="115"/>
      <c r="AB649" s="115"/>
      <c r="AC649" s="115"/>
      <c r="AD649" s="115"/>
      <c r="AE649" s="115"/>
      <c r="AF649" s="115"/>
      <c r="AG649" s="115"/>
      <c r="AH649" s="115"/>
      <c r="AI649" s="115"/>
      <c r="AJ649" s="115"/>
      <c r="AK649" s="115"/>
      <c r="AL649" s="115"/>
      <c r="AM649" s="115"/>
      <c r="AN649" s="115"/>
    </row>
    <row r="650" spans="1:40" ht="15.75" customHeight="1">
      <c r="A650" s="115"/>
      <c r="B650" s="115"/>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c r="AA650" s="115"/>
      <c r="AB650" s="115"/>
      <c r="AC650" s="115"/>
      <c r="AD650" s="115"/>
      <c r="AE650" s="115"/>
      <c r="AF650" s="115"/>
      <c r="AG650" s="115"/>
      <c r="AH650" s="115"/>
      <c r="AI650" s="115"/>
      <c r="AJ650" s="115"/>
      <c r="AK650" s="115"/>
      <c r="AL650" s="115"/>
      <c r="AM650" s="115"/>
      <c r="AN650" s="115"/>
    </row>
    <row r="651" spans="1:40" ht="15.75" customHeight="1">
      <c r="A651" s="115"/>
      <c r="B651" s="115"/>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c r="AA651" s="115"/>
      <c r="AB651" s="115"/>
      <c r="AC651" s="115"/>
      <c r="AD651" s="115"/>
      <c r="AE651" s="115"/>
      <c r="AF651" s="115"/>
      <c r="AG651" s="115"/>
      <c r="AH651" s="115"/>
      <c r="AI651" s="115"/>
      <c r="AJ651" s="115"/>
      <c r="AK651" s="115"/>
      <c r="AL651" s="115"/>
      <c r="AM651" s="115"/>
      <c r="AN651" s="115"/>
    </row>
    <row r="652" spans="1:40" ht="15.75" customHeight="1">
      <c r="A652" s="115"/>
      <c r="B652" s="115"/>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c r="AA652" s="115"/>
      <c r="AB652" s="115"/>
      <c r="AC652" s="115"/>
      <c r="AD652" s="115"/>
      <c r="AE652" s="115"/>
      <c r="AF652" s="115"/>
      <c r="AG652" s="115"/>
      <c r="AH652" s="115"/>
      <c r="AI652" s="115"/>
      <c r="AJ652" s="115"/>
      <c r="AK652" s="115"/>
      <c r="AL652" s="115"/>
      <c r="AM652" s="115"/>
      <c r="AN652" s="115"/>
    </row>
    <row r="653" spans="1:40" ht="15.75" customHeight="1">
      <c r="A653" s="115"/>
      <c r="B653" s="115"/>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c r="AA653" s="115"/>
      <c r="AB653" s="115"/>
      <c r="AC653" s="115"/>
      <c r="AD653" s="115"/>
      <c r="AE653" s="115"/>
      <c r="AF653" s="115"/>
      <c r="AG653" s="115"/>
      <c r="AH653" s="115"/>
      <c r="AI653" s="115"/>
      <c r="AJ653" s="115"/>
      <c r="AK653" s="115"/>
      <c r="AL653" s="115"/>
      <c r="AM653" s="115"/>
      <c r="AN653" s="115"/>
    </row>
    <row r="654" spans="1:40" ht="15.75" customHeight="1">
      <c r="A654" s="115"/>
      <c r="B654" s="115"/>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c r="AA654" s="115"/>
      <c r="AB654" s="115"/>
      <c r="AC654" s="115"/>
      <c r="AD654" s="115"/>
      <c r="AE654" s="115"/>
      <c r="AF654" s="115"/>
      <c r="AG654" s="115"/>
      <c r="AH654" s="115"/>
      <c r="AI654" s="115"/>
      <c r="AJ654" s="115"/>
      <c r="AK654" s="115"/>
      <c r="AL654" s="115"/>
      <c r="AM654" s="115"/>
      <c r="AN654" s="115"/>
    </row>
    <row r="655" spans="1:40" ht="15.75" customHeight="1">
      <c r="A655" s="115"/>
      <c r="B655" s="115"/>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c r="AA655" s="115"/>
      <c r="AB655" s="115"/>
      <c r="AC655" s="115"/>
      <c r="AD655" s="115"/>
      <c r="AE655" s="115"/>
      <c r="AF655" s="115"/>
      <c r="AG655" s="115"/>
      <c r="AH655" s="115"/>
      <c r="AI655" s="115"/>
      <c r="AJ655" s="115"/>
      <c r="AK655" s="115"/>
      <c r="AL655" s="115"/>
      <c r="AM655" s="115"/>
      <c r="AN655" s="115"/>
    </row>
    <row r="656" spans="1:40" ht="15.75" customHeight="1">
      <c r="A656" s="115"/>
      <c r="B656" s="115"/>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c r="AA656" s="115"/>
      <c r="AB656" s="115"/>
      <c r="AC656" s="115"/>
      <c r="AD656" s="115"/>
      <c r="AE656" s="115"/>
      <c r="AF656" s="115"/>
      <c r="AG656" s="115"/>
      <c r="AH656" s="115"/>
      <c r="AI656" s="115"/>
      <c r="AJ656" s="115"/>
      <c r="AK656" s="115"/>
      <c r="AL656" s="115"/>
      <c r="AM656" s="115"/>
      <c r="AN656" s="115"/>
    </row>
    <row r="657" spans="1:40" ht="15.75" customHeight="1">
      <c r="A657" s="115"/>
      <c r="B657" s="115"/>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c r="AA657" s="115"/>
      <c r="AB657" s="115"/>
      <c r="AC657" s="115"/>
      <c r="AD657" s="115"/>
      <c r="AE657" s="115"/>
      <c r="AF657" s="115"/>
      <c r="AG657" s="115"/>
      <c r="AH657" s="115"/>
      <c r="AI657" s="115"/>
      <c r="AJ657" s="115"/>
      <c r="AK657" s="115"/>
      <c r="AL657" s="115"/>
      <c r="AM657" s="115"/>
      <c r="AN657" s="115"/>
    </row>
    <row r="658" spans="1:40" ht="15.75" customHeight="1">
      <c r="A658" s="115"/>
      <c r="B658" s="115"/>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c r="AA658" s="115"/>
      <c r="AB658" s="115"/>
      <c r="AC658" s="115"/>
      <c r="AD658" s="115"/>
      <c r="AE658" s="115"/>
      <c r="AF658" s="115"/>
      <c r="AG658" s="115"/>
      <c r="AH658" s="115"/>
      <c r="AI658" s="115"/>
      <c r="AJ658" s="115"/>
      <c r="AK658" s="115"/>
      <c r="AL658" s="115"/>
      <c r="AM658" s="115"/>
      <c r="AN658" s="115"/>
    </row>
    <row r="659" spans="1:40" ht="15.75" customHeight="1">
      <c r="A659" s="115"/>
      <c r="B659" s="115"/>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c r="AA659" s="115"/>
      <c r="AB659" s="115"/>
      <c r="AC659" s="115"/>
      <c r="AD659" s="115"/>
      <c r="AE659" s="115"/>
      <c r="AF659" s="115"/>
      <c r="AG659" s="115"/>
      <c r="AH659" s="115"/>
      <c r="AI659" s="115"/>
      <c r="AJ659" s="115"/>
      <c r="AK659" s="115"/>
      <c r="AL659" s="115"/>
      <c r="AM659" s="115"/>
      <c r="AN659" s="115"/>
    </row>
    <row r="660" spans="1:40" ht="15.75" customHeight="1">
      <c r="A660" s="115"/>
      <c r="B660" s="115"/>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c r="AA660" s="115"/>
      <c r="AB660" s="115"/>
      <c r="AC660" s="115"/>
      <c r="AD660" s="115"/>
      <c r="AE660" s="115"/>
      <c r="AF660" s="115"/>
      <c r="AG660" s="115"/>
      <c r="AH660" s="115"/>
      <c r="AI660" s="115"/>
      <c r="AJ660" s="115"/>
      <c r="AK660" s="115"/>
      <c r="AL660" s="115"/>
      <c r="AM660" s="115"/>
      <c r="AN660" s="115"/>
    </row>
    <row r="661" spans="1:40" ht="15.75" customHeight="1">
      <c r="A661" s="115"/>
      <c r="B661" s="115"/>
      <c r="C661" s="115"/>
      <c r="D661" s="115"/>
      <c r="E661" s="115"/>
      <c r="F661" s="115"/>
      <c r="G661" s="115"/>
      <c r="H661" s="115"/>
      <c r="I661" s="115"/>
      <c r="J661" s="115"/>
      <c r="K661" s="115"/>
      <c r="L661" s="115"/>
      <c r="M661" s="115"/>
      <c r="N661" s="115"/>
      <c r="O661" s="115"/>
      <c r="P661" s="115"/>
      <c r="Q661" s="115"/>
      <c r="R661" s="115"/>
      <c r="S661" s="115"/>
      <c r="T661" s="115"/>
      <c r="U661" s="115"/>
      <c r="V661" s="115"/>
      <c r="W661" s="115"/>
      <c r="X661" s="115"/>
      <c r="Y661" s="115"/>
      <c r="Z661" s="115"/>
      <c r="AA661" s="115"/>
      <c r="AB661" s="115"/>
      <c r="AC661" s="115"/>
      <c r="AD661" s="115"/>
      <c r="AE661" s="115"/>
      <c r="AF661" s="115"/>
      <c r="AG661" s="115"/>
      <c r="AH661" s="115"/>
      <c r="AI661" s="115"/>
      <c r="AJ661" s="115"/>
      <c r="AK661" s="115"/>
      <c r="AL661" s="115"/>
      <c r="AM661" s="115"/>
      <c r="AN661" s="115"/>
    </row>
    <row r="662" spans="1:40" ht="15.75" customHeight="1">
      <c r="A662" s="115"/>
      <c r="B662" s="115"/>
      <c r="C662" s="115"/>
      <c r="D662" s="115"/>
      <c r="E662" s="115"/>
      <c r="F662" s="115"/>
      <c r="G662" s="115"/>
      <c r="H662" s="115"/>
      <c r="I662" s="115"/>
      <c r="J662" s="115"/>
      <c r="K662" s="115"/>
      <c r="L662" s="115"/>
      <c r="M662" s="115"/>
      <c r="N662" s="115"/>
      <c r="O662" s="115"/>
      <c r="P662" s="115"/>
      <c r="Q662" s="115"/>
      <c r="R662" s="115"/>
      <c r="S662" s="115"/>
      <c r="T662" s="115"/>
      <c r="U662" s="115"/>
      <c r="V662" s="115"/>
      <c r="W662" s="115"/>
      <c r="X662" s="115"/>
      <c r="Y662" s="115"/>
      <c r="Z662" s="115"/>
      <c r="AA662" s="115"/>
      <c r="AB662" s="115"/>
      <c r="AC662" s="115"/>
      <c r="AD662" s="115"/>
      <c r="AE662" s="115"/>
      <c r="AF662" s="115"/>
      <c r="AG662" s="115"/>
      <c r="AH662" s="115"/>
      <c r="AI662" s="115"/>
      <c r="AJ662" s="115"/>
      <c r="AK662" s="115"/>
      <c r="AL662" s="115"/>
      <c r="AM662" s="115"/>
      <c r="AN662" s="115"/>
    </row>
    <row r="663" spans="1:40" ht="15.75" customHeight="1">
      <c r="A663" s="115"/>
      <c r="B663" s="115"/>
      <c r="C663" s="115"/>
      <c r="D663" s="115"/>
      <c r="E663" s="115"/>
      <c r="F663" s="115"/>
      <c r="G663" s="115"/>
      <c r="H663" s="115"/>
      <c r="I663" s="115"/>
      <c r="J663" s="115"/>
      <c r="K663" s="115"/>
      <c r="L663" s="115"/>
      <c r="M663" s="115"/>
      <c r="N663" s="115"/>
      <c r="O663" s="115"/>
      <c r="P663" s="115"/>
      <c r="Q663" s="115"/>
      <c r="R663" s="115"/>
      <c r="S663" s="115"/>
      <c r="T663" s="115"/>
      <c r="U663" s="115"/>
      <c r="V663" s="115"/>
      <c r="W663" s="115"/>
      <c r="X663" s="115"/>
      <c r="Y663" s="115"/>
      <c r="Z663" s="115"/>
      <c r="AA663" s="115"/>
      <c r="AB663" s="115"/>
      <c r="AC663" s="115"/>
      <c r="AD663" s="115"/>
      <c r="AE663" s="115"/>
      <c r="AF663" s="115"/>
      <c r="AG663" s="115"/>
      <c r="AH663" s="115"/>
      <c r="AI663" s="115"/>
      <c r="AJ663" s="115"/>
      <c r="AK663" s="115"/>
      <c r="AL663" s="115"/>
      <c r="AM663" s="115"/>
      <c r="AN663" s="115"/>
    </row>
    <row r="664" spans="1:40" ht="15.75" customHeight="1">
      <c r="A664" s="115"/>
      <c r="B664" s="115"/>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c r="AA664" s="115"/>
      <c r="AB664" s="115"/>
      <c r="AC664" s="115"/>
      <c r="AD664" s="115"/>
      <c r="AE664" s="115"/>
      <c r="AF664" s="115"/>
      <c r="AG664" s="115"/>
      <c r="AH664" s="115"/>
      <c r="AI664" s="115"/>
      <c r="AJ664" s="115"/>
      <c r="AK664" s="115"/>
      <c r="AL664" s="115"/>
      <c r="AM664" s="115"/>
      <c r="AN664" s="115"/>
    </row>
    <row r="665" spans="1:40" ht="15.75" customHeight="1">
      <c r="A665" s="115"/>
      <c r="B665" s="115"/>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c r="AA665" s="115"/>
      <c r="AB665" s="115"/>
      <c r="AC665" s="115"/>
      <c r="AD665" s="115"/>
      <c r="AE665" s="115"/>
      <c r="AF665" s="115"/>
      <c r="AG665" s="115"/>
      <c r="AH665" s="115"/>
      <c r="AI665" s="115"/>
      <c r="AJ665" s="115"/>
      <c r="AK665" s="115"/>
      <c r="AL665" s="115"/>
      <c r="AM665" s="115"/>
      <c r="AN665" s="115"/>
    </row>
    <row r="666" spans="1:40" ht="15.75" customHeight="1">
      <c r="A666" s="115"/>
      <c r="B666" s="115"/>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c r="AA666" s="115"/>
      <c r="AB666" s="115"/>
      <c r="AC666" s="115"/>
      <c r="AD666" s="115"/>
      <c r="AE666" s="115"/>
      <c r="AF666" s="115"/>
      <c r="AG666" s="115"/>
      <c r="AH666" s="115"/>
      <c r="AI666" s="115"/>
      <c r="AJ666" s="115"/>
      <c r="AK666" s="115"/>
      <c r="AL666" s="115"/>
      <c r="AM666" s="115"/>
      <c r="AN666" s="115"/>
    </row>
    <row r="667" spans="1:40" ht="15.75" customHeight="1">
      <c r="A667" s="115"/>
      <c r="B667" s="115"/>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c r="AA667" s="115"/>
      <c r="AB667" s="115"/>
      <c r="AC667" s="115"/>
      <c r="AD667" s="115"/>
      <c r="AE667" s="115"/>
      <c r="AF667" s="115"/>
      <c r="AG667" s="115"/>
      <c r="AH667" s="115"/>
      <c r="AI667" s="115"/>
      <c r="AJ667" s="115"/>
      <c r="AK667" s="115"/>
      <c r="AL667" s="115"/>
      <c r="AM667" s="115"/>
      <c r="AN667" s="115"/>
    </row>
    <row r="668" spans="1:40" ht="15.75" customHeight="1">
      <c r="A668" s="115"/>
      <c r="B668" s="115"/>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c r="AA668" s="115"/>
      <c r="AB668" s="115"/>
      <c r="AC668" s="115"/>
      <c r="AD668" s="115"/>
      <c r="AE668" s="115"/>
      <c r="AF668" s="115"/>
      <c r="AG668" s="115"/>
      <c r="AH668" s="115"/>
      <c r="AI668" s="115"/>
      <c r="AJ668" s="115"/>
      <c r="AK668" s="115"/>
      <c r="AL668" s="115"/>
      <c r="AM668" s="115"/>
      <c r="AN668" s="115"/>
    </row>
    <row r="669" spans="1:40" ht="15.75" customHeight="1">
      <c r="A669" s="115"/>
      <c r="B669" s="115"/>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c r="AA669" s="115"/>
      <c r="AB669" s="115"/>
      <c r="AC669" s="115"/>
      <c r="AD669" s="115"/>
      <c r="AE669" s="115"/>
      <c r="AF669" s="115"/>
      <c r="AG669" s="115"/>
      <c r="AH669" s="115"/>
      <c r="AI669" s="115"/>
      <c r="AJ669" s="115"/>
      <c r="AK669" s="115"/>
      <c r="AL669" s="115"/>
      <c r="AM669" s="115"/>
      <c r="AN669" s="115"/>
    </row>
    <row r="670" spans="1:40" ht="15.75" customHeight="1">
      <c r="A670" s="115"/>
      <c r="B670" s="115"/>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c r="AA670" s="115"/>
      <c r="AB670" s="115"/>
      <c r="AC670" s="115"/>
      <c r="AD670" s="115"/>
      <c r="AE670" s="115"/>
      <c r="AF670" s="115"/>
      <c r="AG670" s="115"/>
      <c r="AH670" s="115"/>
      <c r="AI670" s="115"/>
      <c r="AJ670" s="115"/>
      <c r="AK670" s="115"/>
      <c r="AL670" s="115"/>
      <c r="AM670" s="115"/>
      <c r="AN670" s="115"/>
    </row>
    <row r="671" spans="1:40" ht="15.75" customHeight="1">
      <c r="A671" s="115"/>
      <c r="B671" s="115"/>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c r="AA671" s="115"/>
      <c r="AB671" s="115"/>
      <c r="AC671" s="115"/>
      <c r="AD671" s="115"/>
      <c r="AE671" s="115"/>
      <c r="AF671" s="115"/>
      <c r="AG671" s="115"/>
      <c r="AH671" s="115"/>
      <c r="AI671" s="115"/>
      <c r="AJ671" s="115"/>
      <c r="AK671" s="115"/>
      <c r="AL671" s="115"/>
      <c r="AM671" s="115"/>
      <c r="AN671" s="115"/>
    </row>
    <row r="672" spans="1:40" ht="15.75" customHeight="1">
      <c r="A672" s="115"/>
      <c r="B672" s="115"/>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c r="AA672" s="115"/>
      <c r="AB672" s="115"/>
      <c r="AC672" s="115"/>
      <c r="AD672" s="115"/>
      <c r="AE672" s="115"/>
      <c r="AF672" s="115"/>
      <c r="AG672" s="115"/>
      <c r="AH672" s="115"/>
      <c r="AI672" s="115"/>
      <c r="AJ672" s="115"/>
      <c r="AK672" s="115"/>
      <c r="AL672" s="115"/>
      <c r="AM672" s="115"/>
      <c r="AN672" s="115"/>
    </row>
    <row r="673" spans="1:40" ht="15.75" customHeight="1">
      <c r="A673" s="115"/>
      <c r="B673" s="115"/>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c r="AA673" s="115"/>
      <c r="AB673" s="115"/>
      <c r="AC673" s="115"/>
      <c r="AD673" s="115"/>
      <c r="AE673" s="115"/>
      <c r="AF673" s="115"/>
      <c r="AG673" s="115"/>
      <c r="AH673" s="115"/>
      <c r="AI673" s="115"/>
      <c r="AJ673" s="115"/>
      <c r="AK673" s="115"/>
      <c r="AL673" s="115"/>
      <c r="AM673" s="115"/>
      <c r="AN673" s="115"/>
    </row>
    <row r="674" spans="1:40" ht="15.75" customHeight="1">
      <c r="A674" s="115"/>
      <c r="B674" s="115"/>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c r="AA674" s="115"/>
      <c r="AB674" s="115"/>
      <c r="AC674" s="115"/>
      <c r="AD674" s="115"/>
      <c r="AE674" s="115"/>
      <c r="AF674" s="115"/>
      <c r="AG674" s="115"/>
      <c r="AH674" s="115"/>
      <c r="AI674" s="115"/>
      <c r="AJ674" s="115"/>
      <c r="AK674" s="115"/>
      <c r="AL674" s="115"/>
      <c r="AM674" s="115"/>
      <c r="AN674" s="115"/>
    </row>
    <row r="675" spans="1:40" ht="15.75" customHeight="1">
      <c r="A675" s="115"/>
      <c r="B675" s="115"/>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c r="AA675" s="115"/>
      <c r="AB675" s="115"/>
      <c r="AC675" s="115"/>
      <c r="AD675" s="115"/>
      <c r="AE675" s="115"/>
      <c r="AF675" s="115"/>
      <c r="AG675" s="115"/>
      <c r="AH675" s="115"/>
      <c r="AI675" s="115"/>
      <c r="AJ675" s="115"/>
      <c r="AK675" s="115"/>
      <c r="AL675" s="115"/>
      <c r="AM675" s="115"/>
      <c r="AN675" s="115"/>
    </row>
    <row r="676" spans="1:40" ht="15.75" customHeight="1">
      <c r="A676" s="115"/>
      <c r="B676" s="115"/>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c r="AA676" s="115"/>
      <c r="AB676" s="115"/>
      <c r="AC676" s="115"/>
      <c r="AD676" s="115"/>
      <c r="AE676" s="115"/>
      <c r="AF676" s="115"/>
      <c r="AG676" s="115"/>
      <c r="AH676" s="115"/>
      <c r="AI676" s="115"/>
      <c r="AJ676" s="115"/>
      <c r="AK676" s="115"/>
      <c r="AL676" s="115"/>
      <c r="AM676" s="115"/>
      <c r="AN676" s="115"/>
    </row>
    <row r="677" spans="1:40" ht="15.75" customHeight="1">
      <c r="A677" s="115"/>
      <c r="B677" s="115"/>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c r="AA677" s="115"/>
      <c r="AB677" s="115"/>
      <c r="AC677" s="115"/>
      <c r="AD677" s="115"/>
      <c r="AE677" s="115"/>
      <c r="AF677" s="115"/>
      <c r="AG677" s="115"/>
      <c r="AH677" s="115"/>
      <c r="AI677" s="115"/>
      <c r="AJ677" s="115"/>
      <c r="AK677" s="115"/>
      <c r="AL677" s="115"/>
      <c r="AM677" s="115"/>
      <c r="AN677" s="115"/>
    </row>
    <row r="678" spans="1:40" ht="15.75" customHeight="1">
      <c r="A678" s="115"/>
      <c r="B678" s="115"/>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c r="AA678" s="115"/>
      <c r="AB678" s="115"/>
      <c r="AC678" s="115"/>
      <c r="AD678" s="115"/>
      <c r="AE678" s="115"/>
      <c r="AF678" s="115"/>
      <c r="AG678" s="115"/>
      <c r="AH678" s="115"/>
      <c r="AI678" s="115"/>
      <c r="AJ678" s="115"/>
      <c r="AK678" s="115"/>
      <c r="AL678" s="115"/>
      <c r="AM678" s="115"/>
      <c r="AN678" s="115"/>
    </row>
    <row r="679" spans="1:40" ht="15.75" customHeight="1">
      <c r="A679" s="115"/>
      <c r="B679" s="115"/>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115"/>
      <c r="AL679" s="115"/>
      <c r="AM679" s="115"/>
      <c r="AN679" s="115"/>
    </row>
    <row r="680" spans="1:40" ht="15.75" customHeight="1">
      <c r="A680" s="115"/>
      <c r="B680" s="115"/>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c r="AA680" s="115"/>
      <c r="AB680" s="115"/>
      <c r="AC680" s="115"/>
      <c r="AD680" s="115"/>
      <c r="AE680" s="115"/>
      <c r="AF680" s="115"/>
      <c r="AG680" s="115"/>
      <c r="AH680" s="115"/>
      <c r="AI680" s="115"/>
      <c r="AJ680" s="115"/>
      <c r="AK680" s="115"/>
      <c r="AL680" s="115"/>
      <c r="AM680" s="115"/>
      <c r="AN680" s="115"/>
    </row>
    <row r="681" spans="1:40" ht="15.75" customHeight="1">
      <c r="A681" s="115"/>
      <c r="B681" s="115"/>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c r="AA681" s="115"/>
      <c r="AB681" s="115"/>
      <c r="AC681" s="115"/>
      <c r="AD681" s="115"/>
      <c r="AE681" s="115"/>
      <c r="AF681" s="115"/>
      <c r="AG681" s="115"/>
      <c r="AH681" s="115"/>
      <c r="AI681" s="115"/>
      <c r="AJ681" s="115"/>
      <c r="AK681" s="115"/>
      <c r="AL681" s="115"/>
      <c r="AM681" s="115"/>
      <c r="AN681" s="115"/>
    </row>
    <row r="682" spans="1:40" ht="15.75" customHeight="1">
      <c r="A682" s="115"/>
      <c r="B682" s="115"/>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c r="AA682" s="115"/>
      <c r="AB682" s="115"/>
      <c r="AC682" s="115"/>
      <c r="AD682" s="115"/>
      <c r="AE682" s="115"/>
      <c r="AF682" s="115"/>
      <c r="AG682" s="115"/>
      <c r="AH682" s="115"/>
      <c r="AI682" s="115"/>
      <c r="AJ682" s="115"/>
      <c r="AK682" s="115"/>
      <c r="AL682" s="115"/>
      <c r="AM682" s="115"/>
      <c r="AN682" s="115"/>
    </row>
    <row r="683" spans="1:40" ht="15.75" customHeight="1">
      <c r="A683" s="115"/>
      <c r="B683" s="115"/>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c r="AA683" s="115"/>
      <c r="AB683" s="115"/>
      <c r="AC683" s="115"/>
      <c r="AD683" s="115"/>
      <c r="AE683" s="115"/>
      <c r="AF683" s="115"/>
      <c r="AG683" s="115"/>
      <c r="AH683" s="115"/>
      <c r="AI683" s="115"/>
      <c r="AJ683" s="115"/>
      <c r="AK683" s="115"/>
      <c r="AL683" s="115"/>
      <c r="AM683" s="115"/>
      <c r="AN683" s="115"/>
    </row>
    <row r="684" spans="1:40" ht="15.75" customHeight="1">
      <c r="A684" s="115"/>
      <c r="B684" s="115"/>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c r="AA684" s="115"/>
      <c r="AB684" s="115"/>
      <c r="AC684" s="115"/>
      <c r="AD684" s="115"/>
      <c r="AE684" s="115"/>
      <c r="AF684" s="115"/>
      <c r="AG684" s="115"/>
      <c r="AH684" s="115"/>
      <c r="AI684" s="115"/>
      <c r="AJ684" s="115"/>
      <c r="AK684" s="115"/>
      <c r="AL684" s="115"/>
      <c r="AM684" s="115"/>
      <c r="AN684" s="115"/>
    </row>
    <row r="685" spans="1:40" ht="15.75" customHeight="1">
      <c r="A685" s="115"/>
      <c r="B685" s="115"/>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c r="AA685" s="115"/>
      <c r="AB685" s="115"/>
      <c r="AC685" s="115"/>
      <c r="AD685" s="115"/>
      <c r="AE685" s="115"/>
      <c r="AF685" s="115"/>
      <c r="AG685" s="115"/>
      <c r="AH685" s="115"/>
      <c r="AI685" s="115"/>
      <c r="AJ685" s="115"/>
      <c r="AK685" s="115"/>
      <c r="AL685" s="115"/>
      <c r="AM685" s="115"/>
      <c r="AN685" s="115"/>
    </row>
    <row r="686" spans="1:40" ht="15.75" customHeight="1">
      <c r="A686" s="115"/>
      <c r="B686" s="115"/>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c r="AA686" s="115"/>
      <c r="AB686" s="115"/>
      <c r="AC686" s="115"/>
      <c r="AD686" s="115"/>
      <c r="AE686" s="115"/>
      <c r="AF686" s="115"/>
      <c r="AG686" s="115"/>
      <c r="AH686" s="115"/>
      <c r="AI686" s="115"/>
      <c r="AJ686" s="115"/>
      <c r="AK686" s="115"/>
      <c r="AL686" s="115"/>
      <c r="AM686" s="115"/>
      <c r="AN686" s="115"/>
    </row>
    <row r="687" spans="1:40" ht="15.75" customHeight="1">
      <c r="A687" s="115"/>
      <c r="B687" s="115"/>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c r="AA687" s="115"/>
      <c r="AB687" s="115"/>
      <c r="AC687" s="115"/>
      <c r="AD687" s="115"/>
      <c r="AE687" s="115"/>
      <c r="AF687" s="115"/>
      <c r="AG687" s="115"/>
      <c r="AH687" s="115"/>
      <c r="AI687" s="115"/>
      <c r="AJ687" s="115"/>
      <c r="AK687" s="115"/>
      <c r="AL687" s="115"/>
      <c r="AM687" s="115"/>
      <c r="AN687" s="115"/>
    </row>
    <row r="688" spans="1:40" ht="15.75" customHeight="1">
      <c r="A688" s="115"/>
      <c r="B688" s="115"/>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c r="AA688" s="115"/>
      <c r="AB688" s="115"/>
      <c r="AC688" s="115"/>
      <c r="AD688" s="115"/>
      <c r="AE688" s="115"/>
      <c r="AF688" s="115"/>
      <c r="AG688" s="115"/>
      <c r="AH688" s="115"/>
      <c r="AI688" s="115"/>
      <c r="AJ688" s="115"/>
      <c r="AK688" s="115"/>
      <c r="AL688" s="115"/>
      <c r="AM688" s="115"/>
      <c r="AN688" s="115"/>
    </row>
    <row r="689" spans="1:40" ht="15.75" customHeight="1">
      <c r="A689" s="115"/>
      <c r="B689" s="115"/>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c r="AA689" s="115"/>
      <c r="AB689" s="115"/>
      <c r="AC689" s="115"/>
      <c r="AD689" s="115"/>
      <c r="AE689" s="115"/>
      <c r="AF689" s="115"/>
      <c r="AG689" s="115"/>
      <c r="AH689" s="115"/>
      <c r="AI689" s="115"/>
      <c r="AJ689" s="115"/>
      <c r="AK689" s="115"/>
      <c r="AL689" s="115"/>
      <c r="AM689" s="115"/>
      <c r="AN689" s="115"/>
    </row>
    <row r="690" spans="1:40" ht="15.75" customHeight="1">
      <c r="A690" s="115"/>
      <c r="B690" s="115"/>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c r="AA690" s="115"/>
      <c r="AB690" s="115"/>
      <c r="AC690" s="115"/>
      <c r="AD690" s="115"/>
      <c r="AE690" s="115"/>
      <c r="AF690" s="115"/>
      <c r="AG690" s="115"/>
      <c r="AH690" s="115"/>
      <c r="AI690" s="115"/>
      <c r="AJ690" s="115"/>
      <c r="AK690" s="115"/>
      <c r="AL690" s="115"/>
      <c r="AM690" s="115"/>
      <c r="AN690" s="115"/>
    </row>
    <row r="691" spans="1:40" ht="15.75" customHeight="1">
      <c r="A691" s="115"/>
      <c r="B691" s="115"/>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c r="AA691" s="115"/>
      <c r="AB691" s="115"/>
      <c r="AC691" s="115"/>
      <c r="AD691" s="115"/>
      <c r="AE691" s="115"/>
      <c r="AF691" s="115"/>
      <c r="AG691" s="115"/>
      <c r="AH691" s="115"/>
      <c r="AI691" s="115"/>
      <c r="AJ691" s="115"/>
      <c r="AK691" s="115"/>
      <c r="AL691" s="115"/>
      <c r="AM691" s="115"/>
      <c r="AN691" s="115"/>
    </row>
    <row r="692" spans="1:40" ht="15.75" customHeight="1">
      <c r="A692" s="115"/>
      <c r="B692" s="115"/>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c r="AA692" s="115"/>
      <c r="AB692" s="115"/>
      <c r="AC692" s="115"/>
      <c r="AD692" s="115"/>
      <c r="AE692" s="115"/>
      <c r="AF692" s="115"/>
      <c r="AG692" s="115"/>
      <c r="AH692" s="115"/>
      <c r="AI692" s="115"/>
      <c r="AJ692" s="115"/>
      <c r="AK692" s="115"/>
      <c r="AL692" s="115"/>
      <c r="AM692" s="115"/>
      <c r="AN692" s="115"/>
    </row>
    <row r="693" spans="1:40" ht="15.75" customHeight="1">
      <c r="A693" s="115"/>
      <c r="B693" s="115"/>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c r="AA693" s="115"/>
      <c r="AB693" s="115"/>
      <c r="AC693" s="115"/>
      <c r="AD693" s="115"/>
      <c r="AE693" s="115"/>
      <c r="AF693" s="115"/>
      <c r="AG693" s="115"/>
      <c r="AH693" s="115"/>
      <c r="AI693" s="115"/>
      <c r="AJ693" s="115"/>
      <c r="AK693" s="115"/>
      <c r="AL693" s="115"/>
      <c r="AM693" s="115"/>
      <c r="AN693" s="115"/>
    </row>
    <row r="694" spans="1:40" ht="15.75" customHeight="1">
      <c r="A694" s="115"/>
      <c r="B694" s="115"/>
      <c r="C694" s="115"/>
      <c r="D694" s="115"/>
      <c r="E694" s="115"/>
      <c r="F694" s="115"/>
      <c r="G694" s="115"/>
      <c r="H694" s="115"/>
      <c r="I694" s="115"/>
      <c r="J694" s="115"/>
      <c r="K694" s="115"/>
      <c r="L694" s="115"/>
      <c r="M694" s="115"/>
      <c r="N694" s="115"/>
      <c r="O694" s="115"/>
      <c r="P694" s="115"/>
      <c r="Q694" s="115"/>
      <c r="R694" s="115"/>
      <c r="S694" s="115"/>
      <c r="T694" s="115"/>
      <c r="U694" s="115"/>
      <c r="V694" s="115"/>
      <c r="W694" s="115"/>
      <c r="X694" s="115"/>
      <c r="Y694" s="115"/>
      <c r="Z694" s="115"/>
      <c r="AA694" s="115"/>
      <c r="AB694" s="115"/>
      <c r="AC694" s="115"/>
      <c r="AD694" s="115"/>
      <c r="AE694" s="115"/>
      <c r="AF694" s="115"/>
      <c r="AG694" s="115"/>
      <c r="AH694" s="115"/>
      <c r="AI694" s="115"/>
      <c r="AJ694" s="115"/>
      <c r="AK694" s="115"/>
      <c r="AL694" s="115"/>
      <c r="AM694" s="115"/>
      <c r="AN694" s="115"/>
    </row>
    <row r="695" spans="1:40" ht="15.75" customHeight="1">
      <c r="A695" s="115"/>
      <c r="B695" s="115"/>
      <c r="C695" s="115"/>
      <c r="D695" s="115"/>
      <c r="E695" s="115"/>
      <c r="F695" s="115"/>
      <c r="G695" s="115"/>
      <c r="H695" s="115"/>
      <c r="I695" s="115"/>
      <c r="J695" s="115"/>
      <c r="K695" s="115"/>
      <c r="L695" s="115"/>
      <c r="M695" s="115"/>
      <c r="N695" s="115"/>
      <c r="O695" s="115"/>
      <c r="P695" s="115"/>
      <c r="Q695" s="115"/>
      <c r="R695" s="115"/>
      <c r="S695" s="115"/>
      <c r="T695" s="115"/>
      <c r="U695" s="115"/>
      <c r="V695" s="115"/>
      <c r="W695" s="115"/>
      <c r="X695" s="115"/>
      <c r="Y695" s="115"/>
      <c r="Z695" s="115"/>
      <c r="AA695" s="115"/>
      <c r="AB695" s="115"/>
      <c r="AC695" s="115"/>
      <c r="AD695" s="115"/>
      <c r="AE695" s="115"/>
      <c r="AF695" s="115"/>
      <c r="AG695" s="115"/>
      <c r="AH695" s="115"/>
      <c r="AI695" s="115"/>
      <c r="AJ695" s="115"/>
      <c r="AK695" s="115"/>
      <c r="AL695" s="115"/>
      <c r="AM695" s="115"/>
      <c r="AN695" s="115"/>
    </row>
    <row r="696" spans="1:40" ht="15.75" customHeight="1">
      <c r="A696" s="115"/>
      <c r="B696" s="115"/>
      <c r="C696" s="115"/>
      <c r="D696" s="115"/>
      <c r="E696" s="115"/>
      <c r="F696" s="115"/>
      <c r="G696" s="115"/>
      <c r="H696" s="115"/>
      <c r="I696" s="115"/>
      <c r="J696" s="115"/>
      <c r="K696" s="115"/>
      <c r="L696" s="115"/>
      <c r="M696" s="115"/>
      <c r="N696" s="115"/>
      <c r="O696" s="115"/>
      <c r="P696" s="115"/>
      <c r="Q696" s="115"/>
      <c r="R696" s="115"/>
      <c r="S696" s="115"/>
      <c r="T696" s="115"/>
      <c r="U696" s="115"/>
      <c r="V696" s="115"/>
      <c r="W696" s="115"/>
      <c r="X696" s="115"/>
      <c r="Y696" s="115"/>
      <c r="Z696" s="115"/>
      <c r="AA696" s="115"/>
      <c r="AB696" s="115"/>
      <c r="AC696" s="115"/>
      <c r="AD696" s="115"/>
      <c r="AE696" s="115"/>
      <c r="AF696" s="115"/>
      <c r="AG696" s="115"/>
      <c r="AH696" s="115"/>
      <c r="AI696" s="115"/>
      <c r="AJ696" s="115"/>
      <c r="AK696" s="115"/>
      <c r="AL696" s="115"/>
      <c r="AM696" s="115"/>
      <c r="AN696" s="115"/>
    </row>
    <row r="697" spans="1:40" ht="15.75" customHeight="1">
      <c r="A697" s="115"/>
      <c r="B697" s="115"/>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5"/>
      <c r="AL697" s="115"/>
      <c r="AM697" s="115"/>
      <c r="AN697" s="115"/>
    </row>
    <row r="698" spans="1:40" ht="15.75" customHeight="1">
      <c r="A698" s="115"/>
      <c r="B698" s="115"/>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5"/>
      <c r="AL698" s="115"/>
      <c r="AM698" s="115"/>
      <c r="AN698" s="115"/>
    </row>
    <row r="699" spans="1:40" ht="15.75" customHeight="1">
      <c r="A699" s="115"/>
      <c r="B699" s="115"/>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c r="AA699" s="115"/>
      <c r="AB699" s="115"/>
      <c r="AC699" s="115"/>
      <c r="AD699" s="115"/>
      <c r="AE699" s="115"/>
      <c r="AF699" s="115"/>
      <c r="AG699" s="115"/>
      <c r="AH699" s="115"/>
      <c r="AI699" s="115"/>
      <c r="AJ699" s="115"/>
      <c r="AK699" s="115"/>
      <c r="AL699" s="115"/>
      <c r="AM699" s="115"/>
      <c r="AN699" s="115"/>
    </row>
    <row r="700" spans="1:40" ht="15.75" customHeight="1">
      <c r="A700" s="115"/>
      <c r="B700" s="115"/>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c r="AA700" s="115"/>
      <c r="AB700" s="115"/>
      <c r="AC700" s="115"/>
      <c r="AD700" s="115"/>
      <c r="AE700" s="115"/>
      <c r="AF700" s="115"/>
      <c r="AG700" s="115"/>
      <c r="AH700" s="115"/>
      <c r="AI700" s="115"/>
      <c r="AJ700" s="115"/>
      <c r="AK700" s="115"/>
      <c r="AL700" s="115"/>
      <c r="AM700" s="115"/>
      <c r="AN700" s="115"/>
    </row>
    <row r="701" spans="1:40" ht="15.75" customHeight="1">
      <c r="A701" s="115"/>
      <c r="B701" s="115"/>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c r="AA701" s="115"/>
      <c r="AB701" s="115"/>
      <c r="AC701" s="115"/>
      <c r="AD701" s="115"/>
      <c r="AE701" s="115"/>
      <c r="AF701" s="115"/>
      <c r="AG701" s="115"/>
      <c r="AH701" s="115"/>
      <c r="AI701" s="115"/>
      <c r="AJ701" s="115"/>
      <c r="AK701" s="115"/>
      <c r="AL701" s="115"/>
      <c r="AM701" s="115"/>
      <c r="AN701" s="115"/>
    </row>
    <row r="702" spans="1:40" ht="15.75" customHeight="1">
      <c r="A702" s="115"/>
      <c r="B702" s="115"/>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c r="AA702" s="115"/>
      <c r="AB702" s="115"/>
      <c r="AC702" s="115"/>
      <c r="AD702" s="115"/>
      <c r="AE702" s="115"/>
      <c r="AF702" s="115"/>
      <c r="AG702" s="115"/>
      <c r="AH702" s="115"/>
      <c r="AI702" s="115"/>
      <c r="AJ702" s="115"/>
      <c r="AK702" s="115"/>
      <c r="AL702" s="115"/>
      <c r="AM702" s="115"/>
      <c r="AN702" s="115"/>
    </row>
    <row r="703" spans="1:40" ht="15.75" customHeight="1">
      <c r="A703" s="115"/>
      <c r="B703" s="115"/>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c r="AA703" s="115"/>
      <c r="AB703" s="115"/>
      <c r="AC703" s="115"/>
      <c r="AD703" s="115"/>
      <c r="AE703" s="115"/>
      <c r="AF703" s="115"/>
      <c r="AG703" s="115"/>
      <c r="AH703" s="115"/>
      <c r="AI703" s="115"/>
      <c r="AJ703" s="115"/>
      <c r="AK703" s="115"/>
      <c r="AL703" s="115"/>
      <c r="AM703" s="115"/>
      <c r="AN703" s="115"/>
    </row>
    <row r="704" spans="1:40" ht="15.75" customHeight="1">
      <c r="A704" s="115"/>
      <c r="B704" s="115"/>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c r="AA704" s="115"/>
      <c r="AB704" s="115"/>
      <c r="AC704" s="115"/>
      <c r="AD704" s="115"/>
      <c r="AE704" s="115"/>
      <c r="AF704" s="115"/>
      <c r="AG704" s="115"/>
      <c r="AH704" s="115"/>
      <c r="AI704" s="115"/>
      <c r="AJ704" s="115"/>
      <c r="AK704" s="115"/>
      <c r="AL704" s="115"/>
      <c r="AM704" s="115"/>
      <c r="AN704" s="115"/>
    </row>
    <row r="705" spans="1:40" ht="15.75" customHeight="1">
      <c r="A705" s="115"/>
      <c r="B705" s="115"/>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c r="AA705" s="115"/>
      <c r="AB705" s="115"/>
      <c r="AC705" s="115"/>
      <c r="AD705" s="115"/>
      <c r="AE705" s="115"/>
      <c r="AF705" s="115"/>
      <c r="AG705" s="115"/>
      <c r="AH705" s="115"/>
      <c r="AI705" s="115"/>
      <c r="AJ705" s="115"/>
      <c r="AK705" s="115"/>
      <c r="AL705" s="115"/>
      <c r="AM705" s="115"/>
      <c r="AN705" s="115"/>
    </row>
    <row r="706" spans="1:40" ht="15.75" customHeight="1">
      <c r="A706" s="115"/>
      <c r="B706" s="115"/>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c r="AA706" s="115"/>
      <c r="AB706" s="115"/>
      <c r="AC706" s="115"/>
      <c r="AD706" s="115"/>
      <c r="AE706" s="115"/>
      <c r="AF706" s="115"/>
      <c r="AG706" s="115"/>
      <c r="AH706" s="115"/>
      <c r="AI706" s="115"/>
      <c r="AJ706" s="115"/>
      <c r="AK706" s="115"/>
      <c r="AL706" s="115"/>
      <c r="AM706" s="115"/>
      <c r="AN706" s="115"/>
    </row>
    <row r="707" spans="1:40" ht="15.75" customHeight="1">
      <c r="A707" s="115"/>
      <c r="B707" s="115"/>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c r="AA707" s="115"/>
      <c r="AB707" s="115"/>
      <c r="AC707" s="115"/>
      <c r="AD707" s="115"/>
      <c r="AE707" s="115"/>
      <c r="AF707" s="115"/>
      <c r="AG707" s="115"/>
      <c r="AH707" s="115"/>
      <c r="AI707" s="115"/>
      <c r="AJ707" s="115"/>
      <c r="AK707" s="115"/>
      <c r="AL707" s="115"/>
      <c r="AM707" s="115"/>
      <c r="AN707" s="115"/>
    </row>
    <row r="708" spans="1:40" ht="15.75" customHeight="1">
      <c r="A708" s="115"/>
      <c r="B708" s="115"/>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c r="AA708" s="115"/>
      <c r="AB708" s="115"/>
      <c r="AC708" s="115"/>
      <c r="AD708" s="115"/>
      <c r="AE708" s="115"/>
      <c r="AF708" s="115"/>
      <c r="AG708" s="115"/>
      <c r="AH708" s="115"/>
      <c r="AI708" s="115"/>
      <c r="AJ708" s="115"/>
      <c r="AK708" s="115"/>
      <c r="AL708" s="115"/>
      <c r="AM708" s="115"/>
      <c r="AN708" s="115"/>
    </row>
    <row r="709" spans="1:40" ht="15.75" customHeight="1">
      <c r="A709" s="115"/>
      <c r="B709" s="115"/>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c r="AA709" s="115"/>
      <c r="AB709" s="115"/>
      <c r="AC709" s="115"/>
      <c r="AD709" s="115"/>
      <c r="AE709" s="115"/>
      <c r="AF709" s="115"/>
      <c r="AG709" s="115"/>
      <c r="AH709" s="115"/>
      <c r="AI709" s="115"/>
      <c r="AJ709" s="115"/>
      <c r="AK709" s="115"/>
      <c r="AL709" s="115"/>
      <c r="AM709" s="115"/>
      <c r="AN709" s="115"/>
    </row>
    <row r="710" spans="1:40" ht="15.75" customHeight="1">
      <c r="A710" s="115"/>
      <c r="B710" s="115"/>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c r="AA710" s="115"/>
      <c r="AB710" s="115"/>
      <c r="AC710" s="115"/>
      <c r="AD710" s="115"/>
      <c r="AE710" s="115"/>
      <c r="AF710" s="115"/>
      <c r="AG710" s="115"/>
      <c r="AH710" s="115"/>
      <c r="AI710" s="115"/>
      <c r="AJ710" s="115"/>
      <c r="AK710" s="115"/>
      <c r="AL710" s="115"/>
      <c r="AM710" s="115"/>
      <c r="AN710" s="115"/>
    </row>
    <row r="711" spans="1:40" ht="15.75" customHeight="1">
      <c r="A711" s="115"/>
      <c r="B711" s="115"/>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c r="AA711" s="115"/>
      <c r="AB711" s="115"/>
      <c r="AC711" s="115"/>
      <c r="AD711" s="115"/>
      <c r="AE711" s="115"/>
      <c r="AF711" s="115"/>
      <c r="AG711" s="115"/>
      <c r="AH711" s="115"/>
      <c r="AI711" s="115"/>
      <c r="AJ711" s="115"/>
      <c r="AK711" s="115"/>
      <c r="AL711" s="115"/>
      <c r="AM711" s="115"/>
      <c r="AN711" s="115"/>
    </row>
    <row r="712" spans="1:40" ht="15.75" customHeight="1">
      <c r="A712" s="115"/>
      <c r="B712" s="115"/>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c r="AA712" s="115"/>
      <c r="AB712" s="115"/>
      <c r="AC712" s="115"/>
      <c r="AD712" s="115"/>
      <c r="AE712" s="115"/>
      <c r="AF712" s="115"/>
      <c r="AG712" s="115"/>
      <c r="AH712" s="115"/>
      <c r="AI712" s="115"/>
      <c r="AJ712" s="115"/>
      <c r="AK712" s="115"/>
      <c r="AL712" s="115"/>
      <c r="AM712" s="115"/>
      <c r="AN712" s="115"/>
    </row>
    <row r="713" spans="1:40" ht="15.75" customHeight="1">
      <c r="A713" s="115"/>
      <c r="B713" s="115"/>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5"/>
      <c r="AD713" s="115"/>
      <c r="AE713" s="115"/>
      <c r="AF713" s="115"/>
      <c r="AG713" s="115"/>
      <c r="AH713" s="115"/>
      <c r="AI713" s="115"/>
      <c r="AJ713" s="115"/>
      <c r="AK713" s="115"/>
      <c r="AL713" s="115"/>
      <c r="AM713" s="115"/>
      <c r="AN713" s="115"/>
    </row>
    <row r="714" spans="1:40" ht="15.75" customHeight="1">
      <c r="A714" s="115"/>
      <c r="B714" s="115"/>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c r="Z714" s="115"/>
      <c r="AA714" s="115"/>
      <c r="AB714" s="115"/>
      <c r="AC714" s="115"/>
      <c r="AD714" s="115"/>
      <c r="AE714" s="115"/>
      <c r="AF714" s="115"/>
      <c r="AG714" s="115"/>
      <c r="AH714" s="115"/>
      <c r="AI714" s="115"/>
      <c r="AJ714" s="115"/>
      <c r="AK714" s="115"/>
      <c r="AL714" s="115"/>
      <c r="AM714" s="115"/>
      <c r="AN714" s="115"/>
    </row>
    <row r="715" spans="1:40" ht="15.75" customHeight="1">
      <c r="A715" s="115"/>
      <c r="B715" s="115"/>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c r="Z715" s="115"/>
      <c r="AA715" s="115"/>
      <c r="AB715" s="115"/>
      <c r="AC715" s="115"/>
      <c r="AD715" s="115"/>
      <c r="AE715" s="115"/>
      <c r="AF715" s="115"/>
      <c r="AG715" s="115"/>
      <c r="AH715" s="115"/>
      <c r="AI715" s="115"/>
      <c r="AJ715" s="115"/>
      <c r="AK715" s="115"/>
      <c r="AL715" s="115"/>
      <c r="AM715" s="115"/>
      <c r="AN715" s="115"/>
    </row>
    <row r="716" spans="1:40" ht="15.75" customHeight="1">
      <c r="A716" s="115"/>
      <c r="B716" s="115"/>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c r="Z716" s="115"/>
      <c r="AA716" s="115"/>
      <c r="AB716" s="115"/>
      <c r="AC716" s="115"/>
      <c r="AD716" s="115"/>
      <c r="AE716" s="115"/>
      <c r="AF716" s="115"/>
      <c r="AG716" s="115"/>
      <c r="AH716" s="115"/>
      <c r="AI716" s="115"/>
      <c r="AJ716" s="115"/>
      <c r="AK716" s="115"/>
      <c r="AL716" s="115"/>
      <c r="AM716" s="115"/>
      <c r="AN716" s="115"/>
    </row>
    <row r="717" spans="1:40" ht="15.75" customHeight="1">
      <c r="A717" s="115"/>
      <c r="B717" s="115"/>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c r="Z717" s="115"/>
      <c r="AA717" s="115"/>
      <c r="AB717" s="115"/>
      <c r="AC717" s="115"/>
      <c r="AD717" s="115"/>
      <c r="AE717" s="115"/>
      <c r="AF717" s="115"/>
      <c r="AG717" s="115"/>
      <c r="AH717" s="115"/>
      <c r="AI717" s="115"/>
      <c r="AJ717" s="115"/>
      <c r="AK717" s="115"/>
      <c r="AL717" s="115"/>
      <c r="AM717" s="115"/>
      <c r="AN717" s="115"/>
    </row>
    <row r="718" spans="1:40" ht="15.75" customHeight="1">
      <c r="A718" s="115"/>
      <c r="B718" s="115"/>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c r="Z718" s="115"/>
      <c r="AA718" s="115"/>
      <c r="AB718" s="115"/>
      <c r="AC718" s="115"/>
      <c r="AD718" s="115"/>
      <c r="AE718" s="115"/>
      <c r="AF718" s="115"/>
      <c r="AG718" s="115"/>
      <c r="AH718" s="115"/>
      <c r="AI718" s="115"/>
      <c r="AJ718" s="115"/>
      <c r="AK718" s="115"/>
      <c r="AL718" s="115"/>
      <c r="AM718" s="115"/>
      <c r="AN718" s="115"/>
    </row>
    <row r="719" spans="1:40" ht="15.75" customHeight="1">
      <c r="A719" s="115"/>
      <c r="B719" s="115"/>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c r="Z719" s="115"/>
      <c r="AA719" s="115"/>
      <c r="AB719" s="115"/>
      <c r="AC719" s="115"/>
      <c r="AD719" s="115"/>
      <c r="AE719" s="115"/>
      <c r="AF719" s="115"/>
      <c r="AG719" s="115"/>
      <c r="AH719" s="115"/>
      <c r="AI719" s="115"/>
      <c r="AJ719" s="115"/>
      <c r="AK719" s="115"/>
      <c r="AL719" s="115"/>
      <c r="AM719" s="115"/>
      <c r="AN719" s="115"/>
    </row>
    <row r="720" spans="1:40" ht="15.75" customHeight="1">
      <c r="A720" s="115"/>
      <c r="B720" s="115"/>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c r="AA720" s="115"/>
      <c r="AB720" s="115"/>
      <c r="AC720" s="115"/>
      <c r="AD720" s="115"/>
      <c r="AE720" s="115"/>
      <c r="AF720" s="115"/>
      <c r="AG720" s="115"/>
      <c r="AH720" s="115"/>
      <c r="AI720" s="115"/>
      <c r="AJ720" s="115"/>
      <c r="AK720" s="115"/>
      <c r="AL720" s="115"/>
      <c r="AM720" s="115"/>
      <c r="AN720" s="115"/>
    </row>
    <row r="721" spans="1:40" ht="15.75" customHeight="1">
      <c r="A721" s="115"/>
      <c r="B721" s="115"/>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c r="Z721" s="115"/>
      <c r="AA721" s="115"/>
      <c r="AB721" s="115"/>
      <c r="AC721" s="115"/>
      <c r="AD721" s="115"/>
      <c r="AE721" s="115"/>
      <c r="AF721" s="115"/>
      <c r="AG721" s="115"/>
      <c r="AH721" s="115"/>
      <c r="AI721" s="115"/>
      <c r="AJ721" s="115"/>
      <c r="AK721" s="115"/>
      <c r="AL721" s="115"/>
      <c r="AM721" s="115"/>
      <c r="AN721" s="115"/>
    </row>
    <row r="722" spans="1:40" ht="15.75" customHeight="1">
      <c r="A722" s="115"/>
      <c r="B722" s="115"/>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c r="Z722" s="115"/>
      <c r="AA722" s="115"/>
      <c r="AB722" s="115"/>
      <c r="AC722" s="115"/>
      <c r="AD722" s="115"/>
      <c r="AE722" s="115"/>
      <c r="AF722" s="115"/>
      <c r="AG722" s="115"/>
      <c r="AH722" s="115"/>
      <c r="AI722" s="115"/>
      <c r="AJ722" s="115"/>
      <c r="AK722" s="115"/>
      <c r="AL722" s="115"/>
      <c r="AM722" s="115"/>
      <c r="AN722" s="115"/>
    </row>
    <row r="723" spans="1:40" ht="15.75" customHeight="1">
      <c r="A723" s="115"/>
      <c r="B723" s="115"/>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c r="Z723" s="115"/>
      <c r="AA723" s="115"/>
      <c r="AB723" s="115"/>
      <c r="AC723" s="115"/>
      <c r="AD723" s="115"/>
      <c r="AE723" s="115"/>
      <c r="AF723" s="115"/>
      <c r="AG723" s="115"/>
      <c r="AH723" s="115"/>
      <c r="AI723" s="115"/>
      <c r="AJ723" s="115"/>
      <c r="AK723" s="115"/>
      <c r="AL723" s="115"/>
      <c r="AM723" s="115"/>
      <c r="AN723" s="115"/>
    </row>
    <row r="724" spans="1:40" ht="15.75" customHeight="1">
      <c r="A724" s="115"/>
      <c r="B724" s="115"/>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c r="Z724" s="115"/>
      <c r="AA724" s="115"/>
      <c r="AB724" s="115"/>
      <c r="AC724" s="115"/>
      <c r="AD724" s="115"/>
      <c r="AE724" s="115"/>
      <c r="AF724" s="115"/>
      <c r="AG724" s="115"/>
      <c r="AH724" s="115"/>
      <c r="AI724" s="115"/>
      <c r="AJ724" s="115"/>
      <c r="AK724" s="115"/>
      <c r="AL724" s="115"/>
      <c r="AM724" s="115"/>
      <c r="AN724" s="115"/>
    </row>
    <row r="725" spans="1:40" ht="15.75" customHeight="1">
      <c r="A725" s="115"/>
      <c r="B725" s="115"/>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c r="Z725" s="115"/>
      <c r="AA725" s="115"/>
      <c r="AB725" s="115"/>
      <c r="AC725" s="115"/>
      <c r="AD725" s="115"/>
      <c r="AE725" s="115"/>
      <c r="AF725" s="115"/>
      <c r="AG725" s="115"/>
      <c r="AH725" s="115"/>
      <c r="AI725" s="115"/>
      <c r="AJ725" s="115"/>
      <c r="AK725" s="115"/>
      <c r="AL725" s="115"/>
      <c r="AM725" s="115"/>
      <c r="AN725" s="115"/>
    </row>
    <row r="726" spans="1:40" ht="15.75" customHeight="1">
      <c r="A726" s="115"/>
      <c r="B726" s="115"/>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c r="Z726" s="115"/>
      <c r="AA726" s="115"/>
      <c r="AB726" s="115"/>
      <c r="AC726" s="115"/>
      <c r="AD726" s="115"/>
      <c r="AE726" s="115"/>
      <c r="AF726" s="115"/>
      <c r="AG726" s="115"/>
      <c r="AH726" s="115"/>
      <c r="AI726" s="115"/>
      <c r="AJ726" s="115"/>
      <c r="AK726" s="115"/>
      <c r="AL726" s="115"/>
      <c r="AM726" s="115"/>
      <c r="AN726" s="115"/>
    </row>
    <row r="727" spans="1:40" ht="15.75" customHeight="1">
      <c r="A727" s="115"/>
      <c r="B727" s="115"/>
      <c r="C727" s="115"/>
      <c r="D727" s="115"/>
      <c r="E727" s="115"/>
      <c r="F727" s="115"/>
      <c r="G727" s="115"/>
      <c r="H727" s="115"/>
      <c r="I727" s="115"/>
      <c r="J727" s="115"/>
      <c r="K727" s="115"/>
      <c r="L727" s="115"/>
      <c r="M727" s="115"/>
      <c r="N727" s="115"/>
      <c r="O727" s="115"/>
      <c r="P727" s="115"/>
      <c r="Q727" s="115"/>
      <c r="R727" s="115"/>
      <c r="S727" s="115"/>
      <c r="T727" s="115"/>
      <c r="U727" s="115"/>
      <c r="V727" s="115"/>
      <c r="W727" s="115"/>
      <c r="X727" s="115"/>
      <c r="Y727" s="115"/>
      <c r="Z727" s="115"/>
      <c r="AA727" s="115"/>
      <c r="AB727" s="115"/>
      <c r="AC727" s="115"/>
      <c r="AD727" s="115"/>
      <c r="AE727" s="115"/>
      <c r="AF727" s="115"/>
      <c r="AG727" s="115"/>
      <c r="AH727" s="115"/>
      <c r="AI727" s="115"/>
      <c r="AJ727" s="115"/>
      <c r="AK727" s="115"/>
      <c r="AL727" s="115"/>
      <c r="AM727" s="115"/>
      <c r="AN727" s="115"/>
    </row>
    <row r="728" spans="1:40" ht="15.75" customHeight="1">
      <c r="A728" s="115"/>
      <c r="B728" s="115"/>
      <c r="C728" s="115"/>
      <c r="D728" s="115"/>
      <c r="E728" s="115"/>
      <c r="F728" s="115"/>
      <c r="G728" s="115"/>
      <c r="H728" s="115"/>
      <c r="I728" s="115"/>
      <c r="J728" s="115"/>
      <c r="K728" s="115"/>
      <c r="L728" s="115"/>
      <c r="M728" s="115"/>
      <c r="N728" s="115"/>
      <c r="O728" s="115"/>
      <c r="P728" s="115"/>
      <c r="Q728" s="115"/>
      <c r="R728" s="115"/>
      <c r="S728" s="115"/>
      <c r="T728" s="115"/>
      <c r="U728" s="115"/>
      <c r="V728" s="115"/>
      <c r="W728" s="115"/>
      <c r="X728" s="115"/>
      <c r="Y728" s="115"/>
      <c r="Z728" s="115"/>
      <c r="AA728" s="115"/>
      <c r="AB728" s="115"/>
      <c r="AC728" s="115"/>
      <c r="AD728" s="115"/>
      <c r="AE728" s="115"/>
      <c r="AF728" s="115"/>
      <c r="AG728" s="115"/>
      <c r="AH728" s="115"/>
      <c r="AI728" s="115"/>
      <c r="AJ728" s="115"/>
      <c r="AK728" s="115"/>
      <c r="AL728" s="115"/>
      <c r="AM728" s="115"/>
      <c r="AN728" s="115"/>
    </row>
    <row r="729" spans="1:40" ht="15.75" customHeight="1">
      <c r="A729" s="115"/>
      <c r="B729" s="115"/>
      <c r="C729" s="115"/>
      <c r="D729" s="115"/>
      <c r="E729" s="115"/>
      <c r="F729" s="115"/>
      <c r="G729" s="115"/>
      <c r="H729" s="115"/>
      <c r="I729" s="115"/>
      <c r="J729" s="115"/>
      <c r="K729" s="115"/>
      <c r="L729" s="115"/>
      <c r="M729" s="115"/>
      <c r="N729" s="115"/>
      <c r="O729" s="115"/>
      <c r="P729" s="115"/>
      <c r="Q729" s="115"/>
      <c r="R729" s="115"/>
      <c r="S729" s="115"/>
      <c r="T729" s="115"/>
      <c r="U729" s="115"/>
      <c r="V729" s="115"/>
      <c r="W729" s="115"/>
      <c r="X729" s="115"/>
      <c r="Y729" s="115"/>
      <c r="Z729" s="115"/>
      <c r="AA729" s="115"/>
      <c r="AB729" s="115"/>
      <c r="AC729" s="115"/>
      <c r="AD729" s="115"/>
      <c r="AE729" s="115"/>
      <c r="AF729" s="115"/>
      <c r="AG729" s="115"/>
      <c r="AH729" s="115"/>
      <c r="AI729" s="115"/>
      <c r="AJ729" s="115"/>
      <c r="AK729" s="115"/>
      <c r="AL729" s="115"/>
      <c r="AM729" s="115"/>
      <c r="AN729" s="115"/>
    </row>
    <row r="730" spans="1:40" ht="15.75" customHeight="1">
      <c r="A730" s="115"/>
      <c r="B730" s="115"/>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c r="Z730" s="115"/>
      <c r="AA730" s="115"/>
      <c r="AB730" s="115"/>
      <c r="AC730" s="115"/>
      <c r="AD730" s="115"/>
      <c r="AE730" s="115"/>
      <c r="AF730" s="115"/>
      <c r="AG730" s="115"/>
      <c r="AH730" s="115"/>
      <c r="AI730" s="115"/>
      <c r="AJ730" s="115"/>
      <c r="AK730" s="115"/>
      <c r="AL730" s="115"/>
      <c r="AM730" s="115"/>
      <c r="AN730" s="115"/>
    </row>
    <row r="731" spans="1:40" ht="15.75" customHeight="1">
      <c r="A731" s="115"/>
      <c r="B731" s="115"/>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c r="Z731" s="115"/>
      <c r="AA731" s="115"/>
      <c r="AB731" s="115"/>
      <c r="AC731" s="115"/>
      <c r="AD731" s="115"/>
      <c r="AE731" s="115"/>
      <c r="AF731" s="115"/>
      <c r="AG731" s="115"/>
      <c r="AH731" s="115"/>
      <c r="AI731" s="115"/>
      <c r="AJ731" s="115"/>
      <c r="AK731" s="115"/>
      <c r="AL731" s="115"/>
      <c r="AM731" s="115"/>
      <c r="AN731" s="115"/>
    </row>
    <row r="732" spans="1:40" ht="15.75" customHeight="1">
      <c r="A732" s="115"/>
      <c r="B732" s="115"/>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c r="Z732" s="115"/>
      <c r="AA732" s="115"/>
      <c r="AB732" s="115"/>
      <c r="AC732" s="115"/>
      <c r="AD732" s="115"/>
      <c r="AE732" s="115"/>
      <c r="AF732" s="115"/>
      <c r="AG732" s="115"/>
      <c r="AH732" s="115"/>
      <c r="AI732" s="115"/>
      <c r="AJ732" s="115"/>
      <c r="AK732" s="115"/>
      <c r="AL732" s="115"/>
      <c r="AM732" s="115"/>
      <c r="AN732" s="115"/>
    </row>
    <row r="733" spans="1:40" ht="15.75" customHeight="1">
      <c r="A733" s="115"/>
      <c r="B733" s="115"/>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c r="Z733" s="115"/>
      <c r="AA733" s="115"/>
      <c r="AB733" s="115"/>
      <c r="AC733" s="115"/>
      <c r="AD733" s="115"/>
      <c r="AE733" s="115"/>
      <c r="AF733" s="115"/>
      <c r="AG733" s="115"/>
      <c r="AH733" s="115"/>
      <c r="AI733" s="115"/>
      <c r="AJ733" s="115"/>
      <c r="AK733" s="115"/>
      <c r="AL733" s="115"/>
      <c r="AM733" s="115"/>
      <c r="AN733" s="115"/>
    </row>
    <row r="734" spans="1:40" ht="15.75" customHeight="1">
      <c r="A734" s="115"/>
      <c r="B734" s="115"/>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c r="Z734" s="115"/>
      <c r="AA734" s="115"/>
      <c r="AB734" s="115"/>
      <c r="AC734" s="115"/>
      <c r="AD734" s="115"/>
      <c r="AE734" s="115"/>
      <c r="AF734" s="115"/>
      <c r="AG734" s="115"/>
      <c r="AH734" s="115"/>
      <c r="AI734" s="115"/>
      <c r="AJ734" s="115"/>
      <c r="AK734" s="115"/>
      <c r="AL734" s="115"/>
      <c r="AM734" s="115"/>
      <c r="AN734" s="115"/>
    </row>
    <row r="735" spans="1:40" ht="15.75" customHeight="1">
      <c r="A735" s="115"/>
      <c r="B735" s="115"/>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c r="Z735" s="115"/>
      <c r="AA735" s="115"/>
      <c r="AB735" s="115"/>
      <c r="AC735" s="115"/>
      <c r="AD735" s="115"/>
      <c r="AE735" s="115"/>
      <c r="AF735" s="115"/>
      <c r="AG735" s="115"/>
      <c r="AH735" s="115"/>
      <c r="AI735" s="115"/>
      <c r="AJ735" s="115"/>
      <c r="AK735" s="115"/>
      <c r="AL735" s="115"/>
      <c r="AM735" s="115"/>
      <c r="AN735" s="115"/>
    </row>
    <row r="736" spans="1:40" ht="15.75" customHeight="1">
      <c r="A736" s="115"/>
      <c r="B736" s="115"/>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c r="AA736" s="115"/>
      <c r="AB736" s="115"/>
      <c r="AC736" s="115"/>
      <c r="AD736" s="115"/>
      <c r="AE736" s="115"/>
      <c r="AF736" s="115"/>
      <c r="AG736" s="115"/>
      <c r="AH736" s="115"/>
      <c r="AI736" s="115"/>
      <c r="AJ736" s="115"/>
      <c r="AK736" s="115"/>
      <c r="AL736" s="115"/>
      <c r="AM736" s="115"/>
      <c r="AN736" s="115"/>
    </row>
    <row r="737" spans="1:40" ht="15.75" customHeight="1">
      <c r="A737" s="115"/>
      <c r="B737" s="115"/>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c r="Z737" s="115"/>
      <c r="AA737" s="115"/>
      <c r="AB737" s="115"/>
      <c r="AC737" s="115"/>
      <c r="AD737" s="115"/>
      <c r="AE737" s="115"/>
      <c r="AF737" s="115"/>
      <c r="AG737" s="115"/>
      <c r="AH737" s="115"/>
      <c r="AI737" s="115"/>
      <c r="AJ737" s="115"/>
      <c r="AK737" s="115"/>
      <c r="AL737" s="115"/>
      <c r="AM737" s="115"/>
      <c r="AN737" s="115"/>
    </row>
    <row r="738" spans="1:40" ht="15.75" customHeight="1">
      <c r="A738" s="115"/>
      <c r="B738" s="115"/>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c r="Z738" s="115"/>
      <c r="AA738" s="115"/>
      <c r="AB738" s="115"/>
      <c r="AC738" s="115"/>
      <c r="AD738" s="115"/>
      <c r="AE738" s="115"/>
      <c r="AF738" s="115"/>
      <c r="AG738" s="115"/>
      <c r="AH738" s="115"/>
      <c r="AI738" s="115"/>
      <c r="AJ738" s="115"/>
      <c r="AK738" s="115"/>
      <c r="AL738" s="115"/>
      <c r="AM738" s="115"/>
      <c r="AN738" s="115"/>
    </row>
    <row r="739" spans="1:40" ht="15.75" customHeight="1">
      <c r="A739" s="115"/>
      <c r="B739" s="115"/>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c r="Z739" s="115"/>
      <c r="AA739" s="115"/>
      <c r="AB739" s="115"/>
      <c r="AC739" s="115"/>
      <c r="AD739" s="115"/>
      <c r="AE739" s="115"/>
      <c r="AF739" s="115"/>
      <c r="AG739" s="115"/>
      <c r="AH739" s="115"/>
      <c r="AI739" s="115"/>
      <c r="AJ739" s="115"/>
      <c r="AK739" s="115"/>
      <c r="AL739" s="115"/>
      <c r="AM739" s="115"/>
      <c r="AN739" s="115"/>
    </row>
    <row r="740" spans="1:40" ht="15.75" customHeight="1">
      <c r="A740" s="115"/>
      <c r="B740" s="115"/>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c r="Z740" s="115"/>
      <c r="AA740" s="115"/>
      <c r="AB740" s="115"/>
      <c r="AC740" s="115"/>
      <c r="AD740" s="115"/>
      <c r="AE740" s="115"/>
      <c r="AF740" s="115"/>
      <c r="AG740" s="115"/>
      <c r="AH740" s="115"/>
      <c r="AI740" s="115"/>
      <c r="AJ740" s="115"/>
      <c r="AK740" s="115"/>
      <c r="AL740" s="115"/>
      <c r="AM740" s="115"/>
      <c r="AN740" s="115"/>
    </row>
    <row r="741" spans="1:40" ht="15.75" customHeight="1">
      <c r="A741" s="115"/>
      <c r="B741" s="115"/>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c r="Z741" s="115"/>
      <c r="AA741" s="115"/>
      <c r="AB741" s="115"/>
      <c r="AC741" s="115"/>
      <c r="AD741" s="115"/>
      <c r="AE741" s="115"/>
      <c r="AF741" s="115"/>
      <c r="AG741" s="115"/>
      <c r="AH741" s="115"/>
      <c r="AI741" s="115"/>
      <c r="AJ741" s="115"/>
      <c r="AK741" s="115"/>
      <c r="AL741" s="115"/>
      <c r="AM741" s="115"/>
      <c r="AN741" s="115"/>
    </row>
    <row r="742" spans="1:40" ht="15.75" customHeight="1">
      <c r="A742" s="115"/>
      <c r="B742" s="115"/>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c r="Z742" s="115"/>
      <c r="AA742" s="115"/>
      <c r="AB742" s="115"/>
      <c r="AC742" s="115"/>
      <c r="AD742" s="115"/>
      <c r="AE742" s="115"/>
      <c r="AF742" s="115"/>
      <c r="AG742" s="115"/>
      <c r="AH742" s="115"/>
      <c r="AI742" s="115"/>
      <c r="AJ742" s="115"/>
      <c r="AK742" s="115"/>
      <c r="AL742" s="115"/>
      <c r="AM742" s="115"/>
      <c r="AN742" s="115"/>
    </row>
    <row r="743" spans="1:40" ht="15.75" customHeight="1">
      <c r="A743" s="115"/>
      <c r="B743" s="115"/>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c r="Z743" s="115"/>
      <c r="AA743" s="115"/>
      <c r="AB743" s="115"/>
      <c r="AC743" s="115"/>
      <c r="AD743" s="115"/>
      <c r="AE743" s="115"/>
      <c r="AF743" s="115"/>
      <c r="AG743" s="115"/>
      <c r="AH743" s="115"/>
      <c r="AI743" s="115"/>
      <c r="AJ743" s="115"/>
      <c r="AK743" s="115"/>
      <c r="AL743" s="115"/>
      <c r="AM743" s="115"/>
      <c r="AN743" s="115"/>
    </row>
    <row r="744" spans="1:40" ht="15.75" customHeight="1">
      <c r="A744" s="115"/>
      <c r="B744" s="115"/>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c r="Z744" s="115"/>
      <c r="AA744" s="115"/>
      <c r="AB744" s="115"/>
      <c r="AC744" s="115"/>
      <c r="AD744" s="115"/>
      <c r="AE744" s="115"/>
      <c r="AF744" s="115"/>
      <c r="AG744" s="115"/>
      <c r="AH744" s="115"/>
      <c r="AI744" s="115"/>
      <c r="AJ744" s="115"/>
      <c r="AK744" s="115"/>
      <c r="AL744" s="115"/>
      <c r="AM744" s="115"/>
      <c r="AN744" s="115"/>
    </row>
    <row r="745" spans="1:40" ht="15.75" customHeight="1">
      <c r="A745" s="115"/>
      <c r="B745" s="115"/>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c r="Z745" s="115"/>
      <c r="AA745" s="115"/>
      <c r="AB745" s="115"/>
      <c r="AC745" s="115"/>
      <c r="AD745" s="115"/>
      <c r="AE745" s="115"/>
      <c r="AF745" s="115"/>
      <c r="AG745" s="115"/>
      <c r="AH745" s="115"/>
      <c r="AI745" s="115"/>
      <c r="AJ745" s="115"/>
      <c r="AK745" s="115"/>
      <c r="AL745" s="115"/>
      <c r="AM745" s="115"/>
      <c r="AN745" s="115"/>
    </row>
    <row r="746" spans="1:40" ht="15.75" customHeight="1">
      <c r="A746" s="115"/>
      <c r="B746" s="115"/>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c r="Z746" s="115"/>
      <c r="AA746" s="115"/>
      <c r="AB746" s="115"/>
      <c r="AC746" s="115"/>
      <c r="AD746" s="115"/>
      <c r="AE746" s="115"/>
      <c r="AF746" s="115"/>
      <c r="AG746" s="115"/>
      <c r="AH746" s="115"/>
      <c r="AI746" s="115"/>
      <c r="AJ746" s="115"/>
      <c r="AK746" s="115"/>
      <c r="AL746" s="115"/>
      <c r="AM746" s="115"/>
      <c r="AN746" s="115"/>
    </row>
    <row r="747" spans="1:40" ht="15.75" customHeight="1">
      <c r="A747" s="115"/>
      <c r="B747" s="115"/>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c r="Z747" s="115"/>
      <c r="AA747" s="115"/>
      <c r="AB747" s="115"/>
      <c r="AC747" s="115"/>
      <c r="AD747" s="115"/>
      <c r="AE747" s="115"/>
      <c r="AF747" s="115"/>
      <c r="AG747" s="115"/>
      <c r="AH747" s="115"/>
      <c r="AI747" s="115"/>
      <c r="AJ747" s="115"/>
      <c r="AK747" s="115"/>
      <c r="AL747" s="115"/>
      <c r="AM747" s="115"/>
      <c r="AN747" s="115"/>
    </row>
    <row r="748" spans="1:40" ht="15.75" customHeight="1">
      <c r="A748" s="115"/>
      <c r="B748" s="115"/>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c r="Z748" s="115"/>
      <c r="AA748" s="115"/>
      <c r="AB748" s="115"/>
      <c r="AC748" s="115"/>
      <c r="AD748" s="115"/>
      <c r="AE748" s="115"/>
      <c r="AF748" s="115"/>
      <c r="AG748" s="115"/>
      <c r="AH748" s="115"/>
      <c r="AI748" s="115"/>
      <c r="AJ748" s="115"/>
      <c r="AK748" s="115"/>
      <c r="AL748" s="115"/>
      <c r="AM748" s="115"/>
      <c r="AN748" s="115"/>
    </row>
    <row r="749" spans="1:40" ht="15.75" customHeight="1">
      <c r="A749" s="115"/>
      <c r="B749" s="115"/>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c r="Z749" s="115"/>
      <c r="AA749" s="115"/>
      <c r="AB749" s="115"/>
      <c r="AC749" s="115"/>
      <c r="AD749" s="115"/>
      <c r="AE749" s="115"/>
      <c r="AF749" s="115"/>
      <c r="AG749" s="115"/>
      <c r="AH749" s="115"/>
      <c r="AI749" s="115"/>
      <c r="AJ749" s="115"/>
      <c r="AK749" s="115"/>
      <c r="AL749" s="115"/>
      <c r="AM749" s="115"/>
      <c r="AN749" s="115"/>
    </row>
    <row r="750" spans="1:40" ht="15.75" customHeight="1">
      <c r="A750" s="115"/>
      <c r="B750" s="115"/>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c r="AA750" s="115"/>
      <c r="AB750" s="115"/>
      <c r="AC750" s="115"/>
      <c r="AD750" s="115"/>
      <c r="AE750" s="115"/>
      <c r="AF750" s="115"/>
      <c r="AG750" s="115"/>
      <c r="AH750" s="115"/>
      <c r="AI750" s="115"/>
      <c r="AJ750" s="115"/>
      <c r="AK750" s="115"/>
      <c r="AL750" s="115"/>
      <c r="AM750" s="115"/>
      <c r="AN750" s="115"/>
    </row>
    <row r="751" spans="1:40" ht="15.75" customHeight="1">
      <c r="A751" s="115"/>
      <c r="B751" s="115"/>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c r="Z751" s="115"/>
      <c r="AA751" s="115"/>
      <c r="AB751" s="115"/>
      <c r="AC751" s="115"/>
      <c r="AD751" s="115"/>
      <c r="AE751" s="115"/>
      <c r="AF751" s="115"/>
      <c r="AG751" s="115"/>
      <c r="AH751" s="115"/>
      <c r="AI751" s="115"/>
      <c r="AJ751" s="115"/>
      <c r="AK751" s="115"/>
      <c r="AL751" s="115"/>
      <c r="AM751" s="115"/>
      <c r="AN751" s="115"/>
    </row>
    <row r="752" spans="1:40" ht="15.75" customHeight="1">
      <c r="A752" s="115"/>
      <c r="B752" s="115"/>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c r="Z752" s="115"/>
      <c r="AA752" s="115"/>
      <c r="AB752" s="115"/>
      <c r="AC752" s="115"/>
      <c r="AD752" s="115"/>
      <c r="AE752" s="115"/>
      <c r="AF752" s="115"/>
      <c r="AG752" s="115"/>
      <c r="AH752" s="115"/>
      <c r="AI752" s="115"/>
      <c r="AJ752" s="115"/>
      <c r="AK752" s="115"/>
      <c r="AL752" s="115"/>
      <c r="AM752" s="115"/>
      <c r="AN752" s="115"/>
    </row>
    <row r="753" spans="1:40" ht="15.75" customHeight="1">
      <c r="A753" s="115"/>
      <c r="B753" s="115"/>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c r="Z753" s="115"/>
      <c r="AA753" s="115"/>
      <c r="AB753" s="115"/>
      <c r="AC753" s="115"/>
      <c r="AD753" s="115"/>
      <c r="AE753" s="115"/>
      <c r="AF753" s="115"/>
      <c r="AG753" s="115"/>
      <c r="AH753" s="115"/>
      <c r="AI753" s="115"/>
      <c r="AJ753" s="115"/>
      <c r="AK753" s="115"/>
      <c r="AL753" s="115"/>
      <c r="AM753" s="115"/>
      <c r="AN753" s="115"/>
    </row>
    <row r="754" spans="1:40" ht="15.75" customHeight="1">
      <c r="A754" s="115"/>
      <c r="B754" s="115"/>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c r="AA754" s="115"/>
      <c r="AB754" s="115"/>
      <c r="AC754" s="115"/>
      <c r="AD754" s="115"/>
      <c r="AE754" s="115"/>
      <c r="AF754" s="115"/>
      <c r="AG754" s="115"/>
      <c r="AH754" s="115"/>
      <c r="AI754" s="115"/>
      <c r="AJ754" s="115"/>
      <c r="AK754" s="115"/>
      <c r="AL754" s="115"/>
      <c r="AM754" s="115"/>
      <c r="AN754" s="115"/>
    </row>
    <row r="755" spans="1:40" ht="15.75" customHeight="1">
      <c r="A755" s="115"/>
      <c r="B755" s="115"/>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c r="AA755" s="115"/>
      <c r="AB755" s="115"/>
      <c r="AC755" s="115"/>
      <c r="AD755" s="115"/>
      <c r="AE755" s="115"/>
      <c r="AF755" s="115"/>
      <c r="AG755" s="115"/>
      <c r="AH755" s="115"/>
      <c r="AI755" s="115"/>
      <c r="AJ755" s="115"/>
      <c r="AK755" s="115"/>
      <c r="AL755" s="115"/>
      <c r="AM755" s="115"/>
      <c r="AN755" s="115"/>
    </row>
    <row r="756" spans="1:40" ht="15.75" customHeight="1">
      <c r="A756" s="115"/>
      <c r="B756" s="115"/>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c r="Z756" s="115"/>
      <c r="AA756" s="115"/>
      <c r="AB756" s="115"/>
      <c r="AC756" s="115"/>
      <c r="AD756" s="115"/>
      <c r="AE756" s="115"/>
      <c r="AF756" s="115"/>
      <c r="AG756" s="115"/>
      <c r="AH756" s="115"/>
      <c r="AI756" s="115"/>
      <c r="AJ756" s="115"/>
      <c r="AK756" s="115"/>
      <c r="AL756" s="115"/>
      <c r="AM756" s="115"/>
      <c r="AN756" s="115"/>
    </row>
    <row r="757" spans="1:40" ht="15.75" customHeight="1">
      <c r="A757" s="115"/>
      <c r="B757" s="115"/>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c r="Z757" s="115"/>
      <c r="AA757" s="115"/>
      <c r="AB757" s="115"/>
      <c r="AC757" s="115"/>
      <c r="AD757" s="115"/>
      <c r="AE757" s="115"/>
      <c r="AF757" s="115"/>
      <c r="AG757" s="115"/>
      <c r="AH757" s="115"/>
      <c r="AI757" s="115"/>
      <c r="AJ757" s="115"/>
      <c r="AK757" s="115"/>
      <c r="AL757" s="115"/>
      <c r="AM757" s="115"/>
      <c r="AN757" s="115"/>
    </row>
    <row r="758" spans="1:40" ht="15.75" customHeight="1">
      <c r="A758" s="115"/>
      <c r="B758" s="115"/>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c r="Z758" s="115"/>
      <c r="AA758" s="115"/>
      <c r="AB758" s="115"/>
      <c r="AC758" s="115"/>
      <c r="AD758" s="115"/>
      <c r="AE758" s="115"/>
      <c r="AF758" s="115"/>
      <c r="AG758" s="115"/>
      <c r="AH758" s="115"/>
      <c r="AI758" s="115"/>
      <c r="AJ758" s="115"/>
      <c r="AK758" s="115"/>
      <c r="AL758" s="115"/>
      <c r="AM758" s="115"/>
      <c r="AN758" s="115"/>
    </row>
    <row r="759" spans="1:40" ht="15.75" customHeight="1">
      <c r="A759" s="115"/>
      <c r="B759" s="115"/>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c r="AA759" s="115"/>
      <c r="AB759" s="115"/>
      <c r="AC759" s="115"/>
      <c r="AD759" s="115"/>
      <c r="AE759" s="115"/>
      <c r="AF759" s="115"/>
      <c r="AG759" s="115"/>
      <c r="AH759" s="115"/>
      <c r="AI759" s="115"/>
      <c r="AJ759" s="115"/>
      <c r="AK759" s="115"/>
      <c r="AL759" s="115"/>
      <c r="AM759" s="115"/>
      <c r="AN759" s="115"/>
    </row>
    <row r="760" spans="1:40" ht="15.75" customHeight="1">
      <c r="A760" s="115"/>
      <c r="B760" s="115"/>
      <c r="C760" s="115"/>
      <c r="D760" s="115"/>
      <c r="E760" s="115"/>
      <c r="F760" s="115"/>
      <c r="G760" s="115"/>
      <c r="H760" s="115"/>
      <c r="I760" s="115"/>
      <c r="J760" s="115"/>
      <c r="K760" s="115"/>
      <c r="L760" s="115"/>
      <c r="M760" s="115"/>
      <c r="N760" s="115"/>
      <c r="O760" s="115"/>
      <c r="P760" s="115"/>
      <c r="Q760" s="115"/>
      <c r="R760" s="115"/>
      <c r="S760" s="115"/>
      <c r="T760" s="115"/>
      <c r="U760" s="115"/>
      <c r="V760" s="115"/>
      <c r="W760" s="115"/>
      <c r="X760" s="115"/>
      <c r="Y760" s="115"/>
      <c r="Z760" s="115"/>
      <c r="AA760" s="115"/>
      <c r="AB760" s="115"/>
      <c r="AC760" s="115"/>
      <c r="AD760" s="115"/>
      <c r="AE760" s="115"/>
      <c r="AF760" s="115"/>
      <c r="AG760" s="115"/>
      <c r="AH760" s="115"/>
      <c r="AI760" s="115"/>
      <c r="AJ760" s="115"/>
      <c r="AK760" s="115"/>
      <c r="AL760" s="115"/>
      <c r="AM760" s="115"/>
      <c r="AN760" s="115"/>
    </row>
    <row r="761" spans="1:40" ht="15.75" customHeight="1">
      <c r="A761" s="115"/>
      <c r="B761" s="115"/>
      <c r="C761" s="115"/>
      <c r="D761" s="115"/>
      <c r="E761" s="115"/>
      <c r="F761" s="115"/>
      <c r="G761" s="115"/>
      <c r="H761" s="115"/>
      <c r="I761" s="115"/>
      <c r="J761" s="115"/>
      <c r="K761" s="115"/>
      <c r="L761" s="115"/>
      <c r="M761" s="115"/>
      <c r="N761" s="115"/>
      <c r="O761" s="115"/>
      <c r="P761" s="115"/>
      <c r="Q761" s="115"/>
      <c r="R761" s="115"/>
      <c r="S761" s="115"/>
      <c r="T761" s="115"/>
      <c r="U761" s="115"/>
      <c r="V761" s="115"/>
      <c r="W761" s="115"/>
      <c r="X761" s="115"/>
      <c r="Y761" s="115"/>
      <c r="Z761" s="115"/>
      <c r="AA761" s="115"/>
      <c r="AB761" s="115"/>
      <c r="AC761" s="115"/>
      <c r="AD761" s="115"/>
      <c r="AE761" s="115"/>
      <c r="AF761" s="115"/>
      <c r="AG761" s="115"/>
      <c r="AH761" s="115"/>
      <c r="AI761" s="115"/>
      <c r="AJ761" s="115"/>
      <c r="AK761" s="115"/>
      <c r="AL761" s="115"/>
      <c r="AM761" s="115"/>
      <c r="AN761" s="115"/>
    </row>
    <row r="762" spans="1:40" ht="15.75" customHeight="1">
      <c r="A762" s="115"/>
      <c r="B762" s="115"/>
      <c r="C762" s="115"/>
      <c r="D762" s="115"/>
      <c r="E762" s="115"/>
      <c r="F762" s="115"/>
      <c r="G762" s="115"/>
      <c r="H762" s="115"/>
      <c r="I762" s="115"/>
      <c r="J762" s="115"/>
      <c r="K762" s="115"/>
      <c r="L762" s="115"/>
      <c r="M762" s="115"/>
      <c r="N762" s="115"/>
      <c r="O762" s="115"/>
      <c r="P762" s="115"/>
      <c r="Q762" s="115"/>
      <c r="R762" s="115"/>
      <c r="S762" s="115"/>
      <c r="T762" s="115"/>
      <c r="U762" s="115"/>
      <c r="V762" s="115"/>
      <c r="W762" s="115"/>
      <c r="X762" s="115"/>
      <c r="Y762" s="115"/>
      <c r="Z762" s="115"/>
      <c r="AA762" s="115"/>
      <c r="AB762" s="115"/>
      <c r="AC762" s="115"/>
      <c r="AD762" s="115"/>
      <c r="AE762" s="115"/>
      <c r="AF762" s="115"/>
      <c r="AG762" s="115"/>
      <c r="AH762" s="115"/>
      <c r="AI762" s="115"/>
      <c r="AJ762" s="115"/>
      <c r="AK762" s="115"/>
      <c r="AL762" s="115"/>
      <c r="AM762" s="115"/>
      <c r="AN762" s="115"/>
    </row>
    <row r="763" spans="1:40" ht="15.75" customHeight="1">
      <c r="A763" s="115"/>
      <c r="B763" s="115"/>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c r="AA763" s="115"/>
      <c r="AB763" s="115"/>
      <c r="AC763" s="115"/>
      <c r="AD763" s="115"/>
      <c r="AE763" s="115"/>
      <c r="AF763" s="115"/>
      <c r="AG763" s="115"/>
      <c r="AH763" s="115"/>
      <c r="AI763" s="115"/>
      <c r="AJ763" s="115"/>
      <c r="AK763" s="115"/>
      <c r="AL763" s="115"/>
      <c r="AM763" s="115"/>
      <c r="AN763" s="115"/>
    </row>
    <row r="764" spans="1:40" ht="15.75" customHeight="1">
      <c r="A764" s="115"/>
      <c r="B764" s="115"/>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c r="AA764" s="115"/>
      <c r="AB764" s="115"/>
      <c r="AC764" s="115"/>
      <c r="AD764" s="115"/>
      <c r="AE764" s="115"/>
      <c r="AF764" s="115"/>
      <c r="AG764" s="115"/>
      <c r="AH764" s="115"/>
      <c r="AI764" s="115"/>
      <c r="AJ764" s="115"/>
      <c r="AK764" s="115"/>
      <c r="AL764" s="115"/>
      <c r="AM764" s="115"/>
      <c r="AN764" s="115"/>
    </row>
    <row r="765" spans="1:40" ht="15.75" customHeight="1">
      <c r="A765" s="115"/>
      <c r="B765" s="115"/>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c r="AA765" s="115"/>
      <c r="AB765" s="115"/>
      <c r="AC765" s="115"/>
      <c r="AD765" s="115"/>
      <c r="AE765" s="115"/>
      <c r="AF765" s="115"/>
      <c r="AG765" s="115"/>
      <c r="AH765" s="115"/>
      <c r="AI765" s="115"/>
      <c r="AJ765" s="115"/>
      <c r="AK765" s="115"/>
      <c r="AL765" s="115"/>
      <c r="AM765" s="115"/>
      <c r="AN765" s="115"/>
    </row>
    <row r="766" spans="1:40" ht="15.75" customHeight="1">
      <c r="A766" s="115"/>
      <c r="B766" s="115"/>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c r="AA766" s="115"/>
      <c r="AB766" s="115"/>
      <c r="AC766" s="115"/>
      <c r="AD766" s="115"/>
      <c r="AE766" s="115"/>
      <c r="AF766" s="115"/>
      <c r="AG766" s="115"/>
      <c r="AH766" s="115"/>
      <c r="AI766" s="115"/>
      <c r="AJ766" s="115"/>
      <c r="AK766" s="115"/>
      <c r="AL766" s="115"/>
      <c r="AM766" s="115"/>
      <c r="AN766" s="115"/>
    </row>
    <row r="767" spans="1:40" ht="15.75" customHeight="1">
      <c r="A767" s="115"/>
      <c r="B767" s="115"/>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c r="AA767" s="115"/>
      <c r="AB767" s="115"/>
      <c r="AC767" s="115"/>
      <c r="AD767" s="115"/>
      <c r="AE767" s="115"/>
      <c r="AF767" s="115"/>
      <c r="AG767" s="115"/>
      <c r="AH767" s="115"/>
      <c r="AI767" s="115"/>
      <c r="AJ767" s="115"/>
      <c r="AK767" s="115"/>
      <c r="AL767" s="115"/>
      <c r="AM767" s="115"/>
      <c r="AN767" s="115"/>
    </row>
    <row r="768" spans="1:40" ht="15.75" customHeight="1">
      <c r="A768" s="115"/>
      <c r="B768" s="115"/>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c r="AA768" s="115"/>
      <c r="AB768" s="115"/>
      <c r="AC768" s="115"/>
      <c r="AD768" s="115"/>
      <c r="AE768" s="115"/>
      <c r="AF768" s="115"/>
      <c r="AG768" s="115"/>
      <c r="AH768" s="115"/>
      <c r="AI768" s="115"/>
      <c r="AJ768" s="115"/>
      <c r="AK768" s="115"/>
      <c r="AL768" s="115"/>
      <c r="AM768" s="115"/>
      <c r="AN768" s="115"/>
    </row>
    <row r="769" spans="1:40" ht="15.75" customHeight="1">
      <c r="A769" s="115"/>
      <c r="B769" s="115"/>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c r="AA769" s="115"/>
      <c r="AB769" s="115"/>
      <c r="AC769" s="115"/>
      <c r="AD769" s="115"/>
      <c r="AE769" s="115"/>
      <c r="AF769" s="115"/>
      <c r="AG769" s="115"/>
      <c r="AH769" s="115"/>
      <c r="AI769" s="115"/>
      <c r="AJ769" s="115"/>
      <c r="AK769" s="115"/>
      <c r="AL769" s="115"/>
      <c r="AM769" s="115"/>
      <c r="AN769" s="115"/>
    </row>
    <row r="770" spans="1:40" ht="15.75" customHeight="1">
      <c r="A770" s="115"/>
      <c r="B770" s="115"/>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c r="AA770" s="115"/>
      <c r="AB770" s="115"/>
      <c r="AC770" s="115"/>
      <c r="AD770" s="115"/>
      <c r="AE770" s="115"/>
      <c r="AF770" s="115"/>
      <c r="AG770" s="115"/>
      <c r="AH770" s="115"/>
      <c r="AI770" s="115"/>
      <c r="AJ770" s="115"/>
      <c r="AK770" s="115"/>
      <c r="AL770" s="115"/>
      <c r="AM770" s="115"/>
      <c r="AN770" s="115"/>
    </row>
    <row r="771" spans="1:40" ht="15.75" customHeight="1">
      <c r="A771" s="115"/>
      <c r="B771" s="115"/>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c r="AA771" s="115"/>
      <c r="AB771" s="115"/>
      <c r="AC771" s="115"/>
      <c r="AD771" s="115"/>
      <c r="AE771" s="115"/>
      <c r="AF771" s="115"/>
      <c r="AG771" s="115"/>
      <c r="AH771" s="115"/>
      <c r="AI771" s="115"/>
      <c r="AJ771" s="115"/>
      <c r="AK771" s="115"/>
      <c r="AL771" s="115"/>
      <c r="AM771" s="115"/>
      <c r="AN771" s="115"/>
    </row>
    <row r="772" spans="1:40" ht="15.75" customHeight="1">
      <c r="A772" s="115"/>
      <c r="B772" s="115"/>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c r="AA772" s="115"/>
      <c r="AB772" s="115"/>
      <c r="AC772" s="115"/>
      <c r="AD772" s="115"/>
      <c r="AE772" s="115"/>
      <c r="AF772" s="115"/>
      <c r="AG772" s="115"/>
      <c r="AH772" s="115"/>
      <c r="AI772" s="115"/>
      <c r="AJ772" s="115"/>
      <c r="AK772" s="115"/>
      <c r="AL772" s="115"/>
      <c r="AM772" s="115"/>
      <c r="AN772" s="115"/>
    </row>
    <row r="773" spans="1:40" ht="15.75" customHeight="1">
      <c r="A773" s="115"/>
      <c r="B773" s="115"/>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c r="AA773" s="115"/>
      <c r="AB773" s="115"/>
      <c r="AC773" s="115"/>
      <c r="AD773" s="115"/>
      <c r="AE773" s="115"/>
      <c r="AF773" s="115"/>
      <c r="AG773" s="115"/>
      <c r="AH773" s="115"/>
      <c r="AI773" s="115"/>
      <c r="AJ773" s="115"/>
      <c r="AK773" s="115"/>
      <c r="AL773" s="115"/>
      <c r="AM773" s="115"/>
      <c r="AN773" s="115"/>
    </row>
    <row r="774" spans="1:40" ht="15.75" customHeight="1">
      <c r="A774" s="115"/>
      <c r="B774" s="115"/>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c r="AA774" s="115"/>
      <c r="AB774" s="115"/>
      <c r="AC774" s="115"/>
      <c r="AD774" s="115"/>
      <c r="AE774" s="115"/>
      <c r="AF774" s="115"/>
      <c r="AG774" s="115"/>
      <c r="AH774" s="115"/>
      <c r="AI774" s="115"/>
      <c r="AJ774" s="115"/>
      <c r="AK774" s="115"/>
      <c r="AL774" s="115"/>
      <c r="AM774" s="115"/>
      <c r="AN774" s="115"/>
    </row>
    <row r="775" spans="1:40" ht="15.75" customHeight="1">
      <c r="A775" s="115"/>
      <c r="B775" s="115"/>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c r="AA775" s="115"/>
      <c r="AB775" s="115"/>
      <c r="AC775" s="115"/>
      <c r="AD775" s="115"/>
      <c r="AE775" s="115"/>
      <c r="AF775" s="115"/>
      <c r="AG775" s="115"/>
      <c r="AH775" s="115"/>
      <c r="AI775" s="115"/>
      <c r="AJ775" s="115"/>
      <c r="AK775" s="115"/>
      <c r="AL775" s="115"/>
      <c r="AM775" s="115"/>
      <c r="AN775" s="115"/>
    </row>
    <row r="776" spans="1:40" ht="15.75" customHeight="1">
      <c r="A776" s="115"/>
      <c r="B776" s="115"/>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c r="AA776" s="115"/>
      <c r="AB776" s="115"/>
      <c r="AC776" s="115"/>
      <c r="AD776" s="115"/>
      <c r="AE776" s="115"/>
      <c r="AF776" s="115"/>
      <c r="AG776" s="115"/>
      <c r="AH776" s="115"/>
      <c r="AI776" s="115"/>
      <c r="AJ776" s="115"/>
      <c r="AK776" s="115"/>
      <c r="AL776" s="115"/>
      <c r="AM776" s="115"/>
      <c r="AN776" s="115"/>
    </row>
    <row r="777" spans="1:40" ht="15.75" customHeight="1">
      <c r="A777" s="115"/>
      <c r="B777" s="115"/>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c r="AA777" s="115"/>
      <c r="AB777" s="115"/>
      <c r="AC777" s="115"/>
      <c r="AD777" s="115"/>
      <c r="AE777" s="115"/>
      <c r="AF777" s="115"/>
      <c r="AG777" s="115"/>
      <c r="AH777" s="115"/>
      <c r="AI777" s="115"/>
      <c r="AJ777" s="115"/>
      <c r="AK777" s="115"/>
      <c r="AL777" s="115"/>
      <c r="AM777" s="115"/>
      <c r="AN777" s="115"/>
    </row>
    <row r="778" spans="1:40" ht="15.75" customHeight="1">
      <c r="A778" s="115"/>
      <c r="B778" s="115"/>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c r="AA778" s="115"/>
      <c r="AB778" s="115"/>
      <c r="AC778" s="115"/>
      <c r="AD778" s="115"/>
      <c r="AE778" s="115"/>
      <c r="AF778" s="115"/>
      <c r="AG778" s="115"/>
      <c r="AH778" s="115"/>
      <c r="AI778" s="115"/>
      <c r="AJ778" s="115"/>
      <c r="AK778" s="115"/>
      <c r="AL778" s="115"/>
      <c r="AM778" s="115"/>
      <c r="AN778" s="115"/>
    </row>
    <row r="779" spans="1:40" ht="15.75" customHeight="1">
      <c r="A779" s="115"/>
      <c r="B779" s="115"/>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c r="AA779" s="115"/>
      <c r="AB779" s="115"/>
      <c r="AC779" s="115"/>
      <c r="AD779" s="115"/>
      <c r="AE779" s="115"/>
      <c r="AF779" s="115"/>
      <c r="AG779" s="115"/>
      <c r="AH779" s="115"/>
      <c r="AI779" s="115"/>
      <c r="AJ779" s="115"/>
      <c r="AK779" s="115"/>
      <c r="AL779" s="115"/>
      <c r="AM779" s="115"/>
      <c r="AN779" s="115"/>
    </row>
    <row r="780" spans="1:40" ht="15.75" customHeight="1">
      <c r="A780" s="115"/>
      <c r="B780" s="115"/>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c r="AA780" s="115"/>
      <c r="AB780" s="115"/>
      <c r="AC780" s="115"/>
      <c r="AD780" s="115"/>
      <c r="AE780" s="115"/>
      <c r="AF780" s="115"/>
      <c r="AG780" s="115"/>
      <c r="AH780" s="115"/>
      <c r="AI780" s="115"/>
      <c r="AJ780" s="115"/>
      <c r="AK780" s="115"/>
      <c r="AL780" s="115"/>
      <c r="AM780" s="115"/>
      <c r="AN780" s="115"/>
    </row>
    <row r="781" spans="1:40" ht="15.75" customHeight="1">
      <c r="A781" s="115"/>
      <c r="B781" s="115"/>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c r="AA781" s="115"/>
      <c r="AB781" s="115"/>
      <c r="AC781" s="115"/>
      <c r="AD781" s="115"/>
      <c r="AE781" s="115"/>
      <c r="AF781" s="115"/>
      <c r="AG781" s="115"/>
      <c r="AH781" s="115"/>
      <c r="AI781" s="115"/>
      <c r="AJ781" s="115"/>
      <c r="AK781" s="115"/>
      <c r="AL781" s="115"/>
      <c r="AM781" s="115"/>
      <c r="AN781" s="115"/>
    </row>
    <row r="782" spans="1:40" ht="15.75" customHeight="1">
      <c r="A782" s="115"/>
      <c r="B782" s="115"/>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c r="AA782" s="115"/>
      <c r="AB782" s="115"/>
      <c r="AC782" s="115"/>
      <c r="AD782" s="115"/>
      <c r="AE782" s="115"/>
      <c r="AF782" s="115"/>
      <c r="AG782" s="115"/>
      <c r="AH782" s="115"/>
      <c r="AI782" s="115"/>
      <c r="AJ782" s="115"/>
      <c r="AK782" s="115"/>
      <c r="AL782" s="115"/>
      <c r="AM782" s="115"/>
      <c r="AN782" s="115"/>
    </row>
    <row r="783" spans="1:40" ht="15.75" customHeight="1">
      <c r="A783" s="115"/>
      <c r="B783" s="115"/>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c r="AA783" s="115"/>
      <c r="AB783" s="115"/>
      <c r="AC783" s="115"/>
      <c r="AD783" s="115"/>
      <c r="AE783" s="115"/>
      <c r="AF783" s="115"/>
      <c r="AG783" s="115"/>
      <c r="AH783" s="115"/>
      <c r="AI783" s="115"/>
      <c r="AJ783" s="115"/>
      <c r="AK783" s="115"/>
      <c r="AL783" s="115"/>
      <c r="AM783" s="115"/>
      <c r="AN783" s="115"/>
    </row>
    <row r="784" spans="1:40" ht="15.75" customHeight="1">
      <c r="A784" s="115"/>
      <c r="B784" s="115"/>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c r="Z784" s="115"/>
      <c r="AA784" s="115"/>
      <c r="AB784" s="115"/>
      <c r="AC784" s="115"/>
      <c r="AD784" s="115"/>
      <c r="AE784" s="115"/>
      <c r="AF784" s="115"/>
      <c r="AG784" s="115"/>
      <c r="AH784" s="115"/>
      <c r="AI784" s="115"/>
      <c r="AJ784" s="115"/>
      <c r="AK784" s="115"/>
      <c r="AL784" s="115"/>
      <c r="AM784" s="115"/>
      <c r="AN784" s="115"/>
    </row>
    <row r="785" spans="1:40" ht="15.75" customHeight="1">
      <c r="A785" s="115"/>
      <c r="B785" s="115"/>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c r="Z785" s="115"/>
      <c r="AA785" s="115"/>
      <c r="AB785" s="115"/>
      <c r="AC785" s="115"/>
      <c r="AD785" s="115"/>
      <c r="AE785" s="115"/>
      <c r="AF785" s="115"/>
      <c r="AG785" s="115"/>
      <c r="AH785" s="115"/>
      <c r="AI785" s="115"/>
      <c r="AJ785" s="115"/>
      <c r="AK785" s="115"/>
      <c r="AL785" s="115"/>
      <c r="AM785" s="115"/>
      <c r="AN785" s="115"/>
    </row>
    <row r="786" spans="1:40" ht="15.75" customHeight="1">
      <c r="A786" s="115"/>
      <c r="B786" s="115"/>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c r="Z786" s="115"/>
      <c r="AA786" s="115"/>
      <c r="AB786" s="115"/>
      <c r="AC786" s="115"/>
      <c r="AD786" s="115"/>
      <c r="AE786" s="115"/>
      <c r="AF786" s="115"/>
      <c r="AG786" s="115"/>
      <c r="AH786" s="115"/>
      <c r="AI786" s="115"/>
      <c r="AJ786" s="115"/>
      <c r="AK786" s="115"/>
      <c r="AL786" s="115"/>
      <c r="AM786" s="115"/>
      <c r="AN786" s="115"/>
    </row>
    <row r="787" spans="1:40" ht="15.75" customHeight="1">
      <c r="A787" s="115"/>
      <c r="B787" s="115"/>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c r="Z787" s="115"/>
      <c r="AA787" s="115"/>
      <c r="AB787" s="115"/>
      <c r="AC787" s="115"/>
      <c r="AD787" s="115"/>
      <c r="AE787" s="115"/>
      <c r="AF787" s="115"/>
      <c r="AG787" s="115"/>
      <c r="AH787" s="115"/>
      <c r="AI787" s="115"/>
      <c r="AJ787" s="115"/>
      <c r="AK787" s="115"/>
      <c r="AL787" s="115"/>
      <c r="AM787" s="115"/>
      <c r="AN787" s="115"/>
    </row>
    <row r="788" spans="1:40" ht="15.75" customHeight="1">
      <c r="A788" s="115"/>
      <c r="B788" s="115"/>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c r="Z788" s="115"/>
      <c r="AA788" s="115"/>
      <c r="AB788" s="115"/>
      <c r="AC788" s="115"/>
      <c r="AD788" s="115"/>
      <c r="AE788" s="115"/>
      <c r="AF788" s="115"/>
      <c r="AG788" s="115"/>
      <c r="AH788" s="115"/>
      <c r="AI788" s="115"/>
      <c r="AJ788" s="115"/>
      <c r="AK788" s="115"/>
      <c r="AL788" s="115"/>
      <c r="AM788" s="115"/>
      <c r="AN788" s="115"/>
    </row>
    <row r="789" spans="1:40" ht="15.75" customHeight="1">
      <c r="A789" s="115"/>
      <c r="B789" s="115"/>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c r="Z789" s="115"/>
      <c r="AA789" s="115"/>
      <c r="AB789" s="115"/>
      <c r="AC789" s="115"/>
      <c r="AD789" s="115"/>
      <c r="AE789" s="115"/>
      <c r="AF789" s="115"/>
      <c r="AG789" s="115"/>
      <c r="AH789" s="115"/>
      <c r="AI789" s="115"/>
      <c r="AJ789" s="115"/>
      <c r="AK789" s="115"/>
      <c r="AL789" s="115"/>
      <c r="AM789" s="115"/>
      <c r="AN789" s="115"/>
    </row>
    <row r="790" spans="1:40" ht="15.75" customHeight="1">
      <c r="A790" s="115"/>
      <c r="B790" s="115"/>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c r="Z790" s="115"/>
      <c r="AA790" s="115"/>
      <c r="AB790" s="115"/>
      <c r="AC790" s="115"/>
      <c r="AD790" s="115"/>
      <c r="AE790" s="115"/>
      <c r="AF790" s="115"/>
      <c r="AG790" s="115"/>
      <c r="AH790" s="115"/>
      <c r="AI790" s="115"/>
      <c r="AJ790" s="115"/>
      <c r="AK790" s="115"/>
      <c r="AL790" s="115"/>
      <c r="AM790" s="115"/>
      <c r="AN790" s="115"/>
    </row>
    <row r="791" spans="1:40" ht="15.75" customHeight="1">
      <c r="A791" s="115"/>
      <c r="B791" s="115"/>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c r="Z791" s="115"/>
      <c r="AA791" s="115"/>
      <c r="AB791" s="115"/>
      <c r="AC791" s="115"/>
      <c r="AD791" s="115"/>
      <c r="AE791" s="115"/>
      <c r="AF791" s="115"/>
      <c r="AG791" s="115"/>
      <c r="AH791" s="115"/>
      <c r="AI791" s="115"/>
      <c r="AJ791" s="115"/>
      <c r="AK791" s="115"/>
      <c r="AL791" s="115"/>
      <c r="AM791" s="115"/>
      <c r="AN791" s="115"/>
    </row>
    <row r="792" spans="1:40" ht="15.75" customHeight="1">
      <c r="A792" s="115"/>
      <c r="B792" s="115"/>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c r="Z792" s="115"/>
      <c r="AA792" s="115"/>
      <c r="AB792" s="115"/>
      <c r="AC792" s="115"/>
      <c r="AD792" s="115"/>
      <c r="AE792" s="115"/>
      <c r="AF792" s="115"/>
      <c r="AG792" s="115"/>
      <c r="AH792" s="115"/>
      <c r="AI792" s="115"/>
      <c r="AJ792" s="115"/>
      <c r="AK792" s="115"/>
      <c r="AL792" s="115"/>
      <c r="AM792" s="115"/>
      <c r="AN792" s="115"/>
    </row>
    <row r="793" spans="1:40" ht="15.75" customHeight="1">
      <c r="A793" s="115"/>
      <c r="B793" s="115"/>
      <c r="C793" s="115"/>
      <c r="D793" s="115"/>
      <c r="E793" s="115"/>
      <c r="F793" s="115"/>
      <c r="G793" s="115"/>
      <c r="H793" s="115"/>
      <c r="I793" s="115"/>
      <c r="J793" s="115"/>
      <c r="K793" s="115"/>
      <c r="L793" s="115"/>
      <c r="M793" s="115"/>
      <c r="N793" s="115"/>
      <c r="O793" s="115"/>
      <c r="P793" s="115"/>
      <c r="Q793" s="115"/>
      <c r="R793" s="115"/>
      <c r="S793" s="115"/>
      <c r="T793" s="115"/>
      <c r="U793" s="115"/>
      <c r="V793" s="115"/>
      <c r="W793" s="115"/>
      <c r="X793" s="115"/>
      <c r="Y793" s="115"/>
      <c r="Z793" s="115"/>
      <c r="AA793" s="115"/>
      <c r="AB793" s="115"/>
      <c r="AC793" s="115"/>
      <c r="AD793" s="115"/>
      <c r="AE793" s="115"/>
      <c r="AF793" s="115"/>
      <c r="AG793" s="115"/>
      <c r="AH793" s="115"/>
      <c r="AI793" s="115"/>
      <c r="AJ793" s="115"/>
      <c r="AK793" s="115"/>
      <c r="AL793" s="115"/>
      <c r="AM793" s="115"/>
      <c r="AN793" s="115"/>
    </row>
    <row r="794" spans="1:40" ht="15.75" customHeight="1">
      <c r="A794" s="115"/>
      <c r="B794" s="115"/>
      <c r="C794" s="115"/>
      <c r="D794" s="115"/>
      <c r="E794" s="115"/>
      <c r="F794" s="115"/>
      <c r="G794" s="115"/>
      <c r="H794" s="115"/>
      <c r="I794" s="115"/>
      <c r="J794" s="115"/>
      <c r="K794" s="115"/>
      <c r="L794" s="115"/>
      <c r="M794" s="115"/>
      <c r="N794" s="115"/>
      <c r="O794" s="115"/>
      <c r="P794" s="115"/>
      <c r="Q794" s="115"/>
      <c r="R794" s="115"/>
      <c r="S794" s="115"/>
      <c r="T794" s="115"/>
      <c r="U794" s="115"/>
      <c r="V794" s="115"/>
      <c r="W794" s="115"/>
      <c r="X794" s="115"/>
      <c r="Y794" s="115"/>
      <c r="Z794" s="115"/>
      <c r="AA794" s="115"/>
      <c r="AB794" s="115"/>
      <c r="AC794" s="115"/>
      <c r="AD794" s="115"/>
      <c r="AE794" s="115"/>
      <c r="AF794" s="115"/>
      <c r="AG794" s="115"/>
      <c r="AH794" s="115"/>
      <c r="AI794" s="115"/>
      <c r="AJ794" s="115"/>
      <c r="AK794" s="115"/>
      <c r="AL794" s="115"/>
      <c r="AM794" s="115"/>
      <c r="AN794" s="115"/>
    </row>
    <row r="795" spans="1:40" ht="15.75" customHeight="1">
      <c r="A795" s="115"/>
      <c r="B795" s="115"/>
      <c r="C795" s="115"/>
      <c r="D795" s="115"/>
      <c r="E795" s="115"/>
      <c r="F795" s="115"/>
      <c r="G795" s="115"/>
      <c r="H795" s="115"/>
      <c r="I795" s="115"/>
      <c r="J795" s="115"/>
      <c r="K795" s="115"/>
      <c r="L795" s="115"/>
      <c r="M795" s="115"/>
      <c r="N795" s="115"/>
      <c r="O795" s="115"/>
      <c r="P795" s="115"/>
      <c r="Q795" s="115"/>
      <c r="R795" s="115"/>
      <c r="S795" s="115"/>
      <c r="T795" s="115"/>
      <c r="U795" s="115"/>
      <c r="V795" s="115"/>
      <c r="W795" s="115"/>
      <c r="X795" s="115"/>
      <c r="Y795" s="115"/>
      <c r="Z795" s="115"/>
      <c r="AA795" s="115"/>
      <c r="AB795" s="115"/>
      <c r="AC795" s="115"/>
      <c r="AD795" s="115"/>
      <c r="AE795" s="115"/>
      <c r="AF795" s="115"/>
      <c r="AG795" s="115"/>
      <c r="AH795" s="115"/>
      <c r="AI795" s="115"/>
      <c r="AJ795" s="115"/>
      <c r="AK795" s="115"/>
      <c r="AL795" s="115"/>
      <c r="AM795" s="115"/>
      <c r="AN795" s="115"/>
    </row>
    <row r="796" spans="1:40" ht="15.75" customHeight="1">
      <c r="A796" s="115"/>
      <c r="B796" s="115"/>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c r="Z796" s="115"/>
      <c r="AA796" s="115"/>
      <c r="AB796" s="115"/>
      <c r="AC796" s="115"/>
      <c r="AD796" s="115"/>
      <c r="AE796" s="115"/>
      <c r="AF796" s="115"/>
      <c r="AG796" s="115"/>
      <c r="AH796" s="115"/>
      <c r="AI796" s="115"/>
      <c r="AJ796" s="115"/>
      <c r="AK796" s="115"/>
      <c r="AL796" s="115"/>
      <c r="AM796" s="115"/>
      <c r="AN796" s="115"/>
    </row>
    <row r="797" spans="1:40" ht="15.75" customHeight="1">
      <c r="A797" s="115"/>
      <c r="B797" s="115"/>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c r="AA797" s="115"/>
      <c r="AB797" s="115"/>
      <c r="AC797" s="115"/>
      <c r="AD797" s="115"/>
      <c r="AE797" s="115"/>
      <c r="AF797" s="115"/>
      <c r="AG797" s="115"/>
      <c r="AH797" s="115"/>
      <c r="AI797" s="115"/>
      <c r="AJ797" s="115"/>
      <c r="AK797" s="115"/>
      <c r="AL797" s="115"/>
      <c r="AM797" s="115"/>
      <c r="AN797" s="115"/>
    </row>
    <row r="798" spans="1:40" ht="15.75" customHeight="1">
      <c r="A798" s="115"/>
      <c r="B798" s="115"/>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c r="AA798" s="115"/>
      <c r="AB798" s="115"/>
      <c r="AC798" s="115"/>
      <c r="AD798" s="115"/>
      <c r="AE798" s="115"/>
      <c r="AF798" s="115"/>
      <c r="AG798" s="115"/>
      <c r="AH798" s="115"/>
      <c r="AI798" s="115"/>
      <c r="AJ798" s="115"/>
      <c r="AK798" s="115"/>
      <c r="AL798" s="115"/>
      <c r="AM798" s="115"/>
      <c r="AN798" s="115"/>
    </row>
    <row r="799" spans="1:40" ht="15.75" customHeight="1">
      <c r="A799" s="115"/>
      <c r="B799" s="115"/>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c r="Z799" s="115"/>
      <c r="AA799" s="115"/>
      <c r="AB799" s="115"/>
      <c r="AC799" s="115"/>
      <c r="AD799" s="115"/>
      <c r="AE799" s="115"/>
      <c r="AF799" s="115"/>
      <c r="AG799" s="115"/>
      <c r="AH799" s="115"/>
      <c r="AI799" s="115"/>
      <c r="AJ799" s="115"/>
      <c r="AK799" s="115"/>
      <c r="AL799" s="115"/>
      <c r="AM799" s="115"/>
      <c r="AN799" s="115"/>
    </row>
    <row r="800" spans="1:40" ht="15.75" customHeight="1">
      <c r="A800" s="115"/>
      <c r="B800" s="115"/>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c r="Z800" s="115"/>
      <c r="AA800" s="115"/>
      <c r="AB800" s="115"/>
      <c r="AC800" s="115"/>
      <c r="AD800" s="115"/>
      <c r="AE800" s="115"/>
      <c r="AF800" s="115"/>
      <c r="AG800" s="115"/>
      <c r="AH800" s="115"/>
      <c r="AI800" s="115"/>
      <c r="AJ800" s="115"/>
      <c r="AK800" s="115"/>
      <c r="AL800" s="115"/>
      <c r="AM800" s="115"/>
      <c r="AN800" s="115"/>
    </row>
    <row r="801" spans="1:40" ht="15.75" customHeight="1">
      <c r="A801" s="115"/>
      <c r="B801" s="115"/>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c r="AA801" s="115"/>
      <c r="AB801" s="115"/>
      <c r="AC801" s="115"/>
      <c r="AD801" s="115"/>
      <c r="AE801" s="115"/>
      <c r="AF801" s="115"/>
      <c r="AG801" s="115"/>
      <c r="AH801" s="115"/>
      <c r="AI801" s="115"/>
      <c r="AJ801" s="115"/>
      <c r="AK801" s="115"/>
      <c r="AL801" s="115"/>
      <c r="AM801" s="115"/>
      <c r="AN801" s="115"/>
    </row>
    <row r="802" spans="1:40" ht="15.75" customHeight="1">
      <c r="A802" s="115"/>
      <c r="B802" s="115"/>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c r="AA802" s="115"/>
      <c r="AB802" s="115"/>
      <c r="AC802" s="115"/>
      <c r="AD802" s="115"/>
      <c r="AE802" s="115"/>
      <c r="AF802" s="115"/>
      <c r="AG802" s="115"/>
      <c r="AH802" s="115"/>
      <c r="AI802" s="115"/>
      <c r="AJ802" s="115"/>
      <c r="AK802" s="115"/>
      <c r="AL802" s="115"/>
      <c r="AM802" s="115"/>
      <c r="AN802" s="115"/>
    </row>
    <row r="803" spans="1:40" ht="15.75" customHeight="1">
      <c r="A803" s="115"/>
      <c r="B803" s="115"/>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c r="Z803" s="115"/>
      <c r="AA803" s="115"/>
      <c r="AB803" s="115"/>
      <c r="AC803" s="115"/>
      <c r="AD803" s="115"/>
      <c r="AE803" s="115"/>
      <c r="AF803" s="115"/>
      <c r="AG803" s="115"/>
      <c r="AH803" s="115"/>
      <c r="AI803" s="115"/>
      <c r="AJ803" s="115"/>
      <c r="AK803" s="115"/>
      <c r="AL803" s="115"/>
      <c r="AM803" s="115"/>
      <c r="AN803" s="115"/>
    </row>
    <row r="804" spans="1:40" ht="15.75" customHeight="1">
      <c r="A804" s="115"/>
      <c r="B804" s="115"/>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c r="Z804" s="115"/>
      <c r="AA804" s="115"/>
      <c r="AB804" s="115"/>
      <c r="AC804" s="115"/>
      <c r="AD804" s="115"/>
      <c r="AE804" s="115"/>
      <c r="AF804" s="115"/>
      <c r="AG804" s="115"/>
      <c r="AH804" s="115"/>
      <c r="AI804" s="115"/>
      <c r="AJ804" s="115"/>
      <c r="AK804" s="115"/>
      <c r="AL804" s="115"/>
      <c r="AM804" s="115"/>
      <c r="AN804" s="115"/>
    </row>
    <row r="805" spans="1:40" ht="15.75" customHeight="1">
      <c r="A805" s="115"/>
      <c r="B805" s="115"/>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c r="AA805" s="115"/>
      <c r="AB805" s="115"/>
      <c r="AC805" s="115"/>
      <c r="AD805" s="115"/>
      <c r="AE805" s="115"/>
      <c r="AF805" s="115"/>
      <c r="AG805" s="115"/>
      <c r="AH805" s="115"/>
      <c r="AI805" s="115"/>
      <c r="AJ805" s="115"/>
      <c r="AK805" s="115"/>
      <c r="AL805" s="115"/>
      <c r="AM805" s="115"/>
      <c r="AN805" s="115"/>
    </row>
    <row r="806" spans="1:40" ht="15.75" customHeight="1">
      <c r="A806" s="115"/>
      <c r="B806" s="115"/>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c r="Z806" s="115"/>
      <c r="AA806" s="115"/>
      <c r="AB806" s="115"/>
      <c r="AC806" s="115"/>
      <c r="AD806" s="115"/>
      <c r="AE806" s="115"/>
      <c r="AF806" s="115"/>
      <c r="AG806" s="115"/>
      <c r="AH806" s="115"/>
      <c r="AI806" s="115"/>
      <c r="AJ806" s="115"/>
      <c r="AK806" s="115"/>
      <c r="AL806" s="115"/>
      <c r="AM806" s="115"/>
      <c r="AN806" s="115"/>
    </row>
    <row r="807" spans="1:40" ht="15.75" customHeight="1">
      <c r="A807" s="115"/>
      <c r="B807" s="115"/>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c r="Z807" s="115"/>
      <c r="AA807" s="115"/>
      <c r="AB807" s="115"/>
      <c r="AC807" s="115"/>
      <c r="AD807" s="115"/>
      <c r="AE807" s="115"/>
      <c r="AF807" s="115"/>
      <c r="AG807" s="115"/>
      <c r="AH807" s="115"/>
      <c r="AI807" s="115"/>
      <c r="AJ807" s="115"/>
      <c r="AK807" s="115"/>
      <c r="AL807" s="115"/>
      <c r="AM807" s="115"/>
      <c r="AN807" s="115"/>
    </row>
    <row r="808" spans="1:40" ht="15.75" customHeight="1">
      <c r="A808" s="115"/>
      <c r="B808" s="115"/>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c r="Z808" s="115"/>
      <c r="AA808" s="115"/>
      <c r="AB808" s="115"/>
      <c r="AC808" s="115"/>
      <c r="AD808" s="115"/>
      <c r="AE808" s="115"/>
      <c r="AF808" s="115"/>
      <c r="AG808" s="115"/>
      <c r="AH808" s="115"/>
      <c r="AI808" s="115"/>
      <c r="AJ808" s="115"/>
      <c r="AK808" s="115"/>
      <c r="AL808" s="115"/>
      <c r="AM808" s="115"/>
      <c r="AN808" s="115"/>
    </row>
    <row r="809" spans="1:40" ht="15.75" customHeight="1">
      <c r="A809" s="115"/>
      <c r="B809" s="115"/>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c r="Z809" s="115"/>
      <c r="AA809" s="115"/>
      <c r="AB809" s="115"/>
      <c r="AC809" s="115"/>
      <c r="AD809" s="115"/>
      <c r="AE809" s="115"/>
      <c r="AF809" s="115"/>
      <c r="AG809" s="115"/>
      <c r="AH809" s="115"/>
      <c r="AI809" s="115"/>
      <c r="AJ809" s="115"/>
      <c r="AK809" s="115"/>
      <c r="AL809" s="115"/>
      <c r="AM809" s="115"/>
      <c r="AN809" s="115"/>
    </row>
    <row r="810" spans="1:40" ht="15.75" customHeight="1">
      <c r="A810" s="115"/>
      <c r="B810" s="115"/>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c r="Z810" s="115"/>
      <c r="AA810" s="115"/>
      <c r="AB810" s="115"/>
      <c r="AC810" s="115"/>
      <c r="AD810" s="115"/>
      <c r="AE810" s="115"/>
      <c r="AF810" s="115"/>
      <c r="AG810" s="115"/>
      <c r="AH810" s="115"/>
      <c r="AI810" s="115"/>
      <c r="AJ810" s="115"/>
      <c r="AK810" s="115"/>
      <c r="AL810" s="115"/>
      <c r="AM810" s="115"/>
      <c r="AN810" s="115"/>
    </row>
    <row r="811" spans="1:40" ht="15.75" customHeight="1">
      <c r="A811" s="115"/>
      <c r="B811" s="115"/>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c r="Z811" s="115"/>
      <c r="AA811" s="115"/>
      <c r="AB811" s="115"/>
      <c r="AC811" s="115"/>
      <c r="AD811" s="115"/>
      <c r="AE811" s="115"/>
      <c r="AF811" s="115"/>
      <c r="AG811" s="115"/>
      <c r="AH811" s="115"/>
      <c r="AI811" s="115"/>
      <c r="AJ811" s="115"/>
      <c r="AK811" s="115"/>
      <c r="AL811" s="115"/>
      <c r="AM811" s="115"/>
      <c r="AN811" s="115"/>
    </row>
    <row r="812" spans="1:40" ht="15.75" customHeight="1">
      <c r="A812" s="115"/>
      <c r="B812" s="115"/>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c r="Z812" s="115"/>
      <c r="AA812" s="115"/>
      <c r="AB812" s="115"/>
      <c r="AC812" s="115"/>
      <c r="AD812" s="115"/>
      <c r="AE812" s="115"/>
      <c r="AF812" s="115"/>
      <c r="AG812" s="115"/>
      <c r="AH812" s="115"/>
      <c r="AI812" s="115"/>
      <c r="AJ812" s="115"/>
      <c r="AK812" s="115"/>
      <c r="AL812" s="115"/>
      <c r="AM812" s="115"/>
      <c r="AN812" s="115"/>
    </row>
    <row r="813" spans="1:40" ht="15.75" customHeight="1">
      <c r="A813" s="115"/>
      <c r="B813" s="115"/>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c r="Z813" s="115"/>
      <c r="AA813" s="115"/>
      <c r="AB813" s="115"/>
      <c r="AC813" s="115"/>
      <c r="AD813" s="115"/>
      <c r="AE813" s="115"/>
      <c r="AF813" s="115"/>
      <c r="AG813" s="115"/>
      <c r="AH813" s="115"/>
      <c r="AI813" s="115"/>
      <c r="AJ813" s="115"/>
      <c r="AK813" s="115"/>
      <c r="AL813" s="115"/>
      <c r="AM813" s="115"/>
      <c r="AN813" s="115"/>
    </row>
    <row r="814" spans="1:40" ht="15.75" customHeight="1">
      <c r="A814" s="115"/>
      <c r="B814" s="115"/>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c r="Z814" s="115"/>
      <c r="AA814" s="115"/>
      <c r="AB814" s="115"/>
      <c r="AC814" s="115"/>
      <c r="AD814" s="115"/>
      <c r="AE814" s="115"/>
      <c r="AF814" s="115"/>
      <c r="AG814" s="115"/>
      <c r="AH814" s="115"/>
      <c r="AI814" s="115"/>
      <c r="AJ814" s="115"/>
      <c r="AK814" s="115"/>
      <c r="AL814" s="115"/>
      <c r="AM814" s="115"/>
      <c r="AN814" s="115"/>
    </row>
    <row r="815" spans="1:40" ht="15.75" customHeight="1">
      <c r="A815" s="115"/>
      <c r="B815" s="115"/>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c r="Z815" s="115"/>
      <c r="AA815" s="115"/>
      <c r="AB815" s="115"/>
      <c r="AC815" s="115"/>
      <c r="AD815" s="115"/>
      <c r="AE815" s="115"/>
      <c r="AF815" s="115"/>
      <c r="AG815" s="115"/>
      <c r="AH815" s="115"/>
      <c r="AI815" s="115"/>
      <c r="AJ815" s="115"/>
      <c r="AK815" s="115"/>
      <c r="AL815" s="115"/>
      <c r="AM815" s="115"/>
      <c r="AN815" s="115"/>
    </row>
    <row r="816" spans="1:40" ht="15.75" customHeight="1">
      <c r="A816" s="115"/>
      <c r="B816" s="115"/>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c r="Z816" s="115"/>
      <c r="AA816" s="115"/>
      <c r="AB816" s="115"/>
      <c r="AC816" s="115"/>
      <c r="AD816" s="115"/>
      <c r="AE816" s="115"/>
      <c r="AF816" s="115"/>
      <c r="AG816" s="115"/>
      <c r="AH816" s="115"/>
      <c r="AI816" s="115"/>
      <c r="AJ816" s="115"/>
      <c r="AK816" s="115"/>
      <c r="AL816" s="115"/>
      <c r="AM816" s="115"/>
      <c r="AN816" s="115"/>
    </row>
    <row r="817" spans="1:40" ht="15.75" customHeight="1">
      <c r="A817" s="115"/>
      <c r="B817" s="115"/>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c r="Z817" s="115"/>
      <c r="AA817" s="115"/>
      <c r="AB817" s="115"/>
      <c r="AC817" s="115"/>
      <c r="AD817" s="115"/>
      <c r="AE817" s="115"/>
      <c r="AF817" s="115"/>
      <c r="AG817" s="115"/>
      <c r="AH817" s="115"/>
      <c r="AI817" s="115"/>
      <c r="AJ817" s="115"/>
      <c r="AK817" s="115"/>
      <c r="AL817" s="115"/>
      <c r="AM817" s="115"/>
      <c r="AN817" s="115"/>
    </row>
    <row r="818" spans="1:40" ht="15.75" customHeight="1">
      <c r="A818" s="115"/>
      <c r="B818" s="115"/>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c r="Z818" s="115"/>
      <c r="AA818" s="115"/>
      <c r="AB818" s="115"/>
      <c r="AC818" s="115"/>
      <c r="AD818" s="115"/>
      <c r="AE818" s="115"/>
      <c r="AF818" s="115"/>
      <c r="AG818" s="115"/>
      <c r="AH818" s="115"/>
      <c r="AI818" s="115"/>
      <c r="AJ818" s="115"/>
      <c r="AK818" s="115"/>
      <c r="AL818" s="115"/>
      <c r="AM818" s="115"/>
      <c r="AN818" s="115"/>
    </row>
    <row r="819" spans="1:40" ht="15.75" customHeight="1">
      <c r="A819" s="115"/>
      <c r="B819" s="115"/>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c r="Z819" s="115"/>
      <c r="AA819" s="115"/>
      <c r="AB819" s="115"/>
      <c r="AC819" s="115"/>
      <c r="AD819" s="115"/>
      <c r="AE819" s="115"/>
      <c r="AF819" s="115"/>
      <c r="AG819" s="115"/>
      <c r="AH819" s="115"/>
      <c r="AI819" s="115"/>
      <c r="AJ819" s="115"/>
      <c r="AK819" s="115"/>
      <c r="AL819" s="115"/>
      <c r="AM819" s="115"/>
      <c r="AN819" s="115"/>
    </row>
    <row r="820" spans="1:40" ht="15.75" customHeight="1">
      <c r="A820" s="115"/>
      <c r="B820" s="115"/>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c r="Z820" s="115"/>
      <c r="AA820" s="115"/>
      <c r="AB820" s="115"/>
      <c r="AC820" s="115"/>
      <c r="AD820" s="115"/>
      <c r="AE820" s="115"/>
      <c r="AF820" s="115"/>
      <c r="AG820" s="115"/>
      <c r="AH820" s="115"/>
      <c r="AI820" s="115"/>
      <c r="AJ820" s="115"/>
      <c r="AK820" s="115"/>
      <c r="AL820" s="115"/>
      <c r="AM820" s="115"/>
      <c r="AN820" s="115"/>
    </row>
    <row r="821" spans="1:40" ht="15.75" customHeight="1">
      <c r="A821" s="115"/>
      <c r="B821" s="115"/>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c r="Z821" s="115"/>
      <c r="AA821" s="115"/>
      <c r="AB821" s="115"/>
      <c r="AC821" s="115"/>
      <c r="AD821" s="115"/>
      <c r="AE821" s="115"/>
      <c r="AF821" s="115"/>
      <c r="AG821" s="115"/>
      <c r="AH821" s="115"/>
      <c r="AI821" s="115"/>
      <c r="AJ821" s="115"/>
      <c r="AK821" s="115"/>
      <c r="AL821" s="115"/>
      <c r="AM821" s="115"/>
      <c r="AN821" s="115"/>
    </row>
    <row r="822" spans="1:40" ht="15.75" customHeight="1">
      <c r="A822" s="115"/>
      <c r="B822" s="115"/>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c r="Z822" s="115"/>
      <c r="AA822" s="115"/>
      <c r="AB822" s="115"/>
      <c r="AC822" s="115"/>
      <c r="AD822" s="115"/>
      <c r="AE822" s="115"/>
      <c r="AF822" s="115"/>
      <c r="AG822" s="115"/>
      <c r="AH822" s="115"/>
      <c r="AI822" s="115"/>
      <c r="AJ822" s="115"/>
      <c r="AK822" s="115"/>
      <c r="AL822" s="115"/>
      <c r="AM822" s="115"/>
      <c r="AN822" s="115"/>
    </row>
    <row r="823" spans="1:40" ht="15.75" customHeight="1">
      <c r="A823" s="115"/>
      <c r="B823" s="115"/>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c r="AA823" s="115"/>
      <c r="AB823" s="115"/>
      <c r="AC823" s="115"/>
      <c r="AD823" s="115"/>
      <c r="AE823" s="115"/>
      <c r="AF823" s="115"/>
      <c r="AG823" s="115"/>
      <c r="AH823" s="115"/>
      <c r="AI823" s="115"/>
      <c r="AJ823" s="115"/>
      <c r="AK823" s="115"/>
      <c r="AL823" s="115"/>
      <c r="AM823" s="115"/>
      <c r="AN823" s="115"/>
    </row>
    <row r="824" spans="1:40" ht="15.75" customHeight="1">
      <c r="A824" s="115"/>
      <c r="B824" s="115"/>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c r="Z824" s="115"/>
      <c r="AA824" s="115"/>
      <c r="AB824" s="115"/>
      <c r="AC824" s="115"/>
      <c r="AD824" s="115"/>
      <c r="AE824" s="115"/>
      <c r="AF824" s="115"/>
      <c r="AG824" s="115"/>
      <c r="AH824" s="115"/>
      <c r="AI824" s="115"/>
      <c r="AJ824" s="115"/>
      <c r="AK824" s="115"/>
      <c r="AL824" s="115"/>
      <c r="AM824" s="115"/>
      <c r="AN824" s="115"/>
    </row>
    <row r="825" spans="1:40" ht="15.75" customHeight="1">
      <c r="A825" s="115"/>
      <c r="B825" s="115"/>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c r="Z825" s="115"/>
      <c r="AA825" s="115"/>
      <c r="AB825" s="115"/>
      <c r="AC825" s="115"/>
      <c r="AD825" s="115"/>
      <c r="AE825" s="115"/>
      <c r="AF825" s="115"/>
      <c r="AG825" s="115"/>
      <c r="AH825" s="115"/>
      <c r="AI825" s="115"/>
      <c r="AJ825" s="115"/>
      <c r="AK825" s="115"/>
      <c r="AL825" s="115"/>
      <c r="AM825" s="115"/>
      <c r="AN825" s="115"/>
    </row>
    <row r="826" spans="1:40" ht="15.75" customHeight="1">
      <c r="A826" s="115"/>
      <c r="B826" s="115"/>
      <c r="C826" s="115"/>
      <c r="D826" s="115"/>
      <c r="E826" s="115"/>
      <c r="F826" s="115"/>
      <c r="G826" s="115"/>
      <c r="H826" s="115"/>
      <c r="I826" s="115"/>
      <c r="J826" s="115"/>
      <c r="K826" s="115"/>
      <c r="L826" s="115"/>
      <c r="M826" s="115"/>
      <c r="N826" s="115"/>
      <c r="O826" s="115"/>
      <c r="P826" s="115"/>
      <c r="Q826" s="115"/>
      <c r="R826" s="115"/>
      <c r="S826" s="115"/>
      <c r="T826" s="115"/>
      <c r="U826" s="115"/>
      <c r="V826" s="115"/>
      <c r="W826" s="115"/>
      <c r="X826" s="115"/>
      <c r="Y826" s="115"/>
      <c r="Z826" s="115"/>
      <c r="AA826" s="115"/>
      <c r="AB826" s="115"/>
      <c r="AC826" s="115"/>
      <c r="AD826" s="115"/>
      <c r="AE826" s="115"/>
      <c r="AF826" s="115"/>
      <c r="AG826" s="115"/>
      <c r="AH826" s="115"/>
      <c r="AI826" s="115"/>
      <c r="AJ826" s="115"/>
      <c r="AK826" s="115"/>
      <c r="AL826" s="115"/>
      <c r="AM826" s="115"/>
      <c r="AN826" s="115"/>
    </row>
    <row r="827" spans="1:40" ht="15.75" customHeight="1">
      <c r="A827" s="115"/>
      <c r="B827" s="115"/>
      <c r="C827" s="115"/>
      <c r="D827" s="115"/>
      <c r="E827" s="115"/>
      <c r="F827" s="115"/>
      <c r="G827" s="115"/>
      <c r="H827" s="115"/>
      <c r="I827" s="115"/>
      <c r="J827" s="115"/>
      <c r="K827" s="115"/>
      <c r="L827" s="115"/>
      <c r="M827" s="115"/>
      <c r="N827" s="115"/>
      <c r="O827" s="115"/>
      <c r="P827" s="115"/>
      <c r="Q827" s="115"/>
      <c r="R827" s="115"/>
      <c r="S827" s="115"/>
      <c r="T827" s="115"/>
      <c r="U827" s="115"/>
      <c r="V827" s="115"/>
      <c r="W827" s="115"/>
      <c r="X827" s="115"/>
      <c r="Y827" s="115"/>
      <c r="Z827" s="115"/>
      <c r="AA827" s="115"/>
      <c r="AB827" s="115"/>
      <c r="AC827" s="115"/>
      <c r="AD827" s="115"/>
      <c r="AE827" s="115"/>
      <c r="AF827" s="115"/>
      <c r="AG827" s="115"/>
      <c r="AH827" s="115"/>
      <c r="AI827" s="115"/>
      <c r="AJ827" s="115"/>
      <c r="AK827" s="115"/>
      <c r="AL827" s="115"/>
      <c r="AM827" s="115"/>
      <c r="AN827" s="115"/>
    </row>
    <row r="828" spans="1:40" ht="15.75" customHeight="1">
      <c r="A828" s="115"/>
      <c r="B828" s="115"/>
      <c r="C828" s="115"/>
      <c r="D828" s="115"/>
      <c r="E828" s="115"/>
      <c r="F828" s="115"/>
      <c r="G828" s="115"/>
      <c r="H828" s="115"/>
      <c r="I828" s="115"/>
      <c r="J828" s="115"/>
      <c r="K828" s="115"/>
      <c r="L828" s="115"/>
      <c r="M828" s="115"/>
      <c r="N828" s="115"/>
      <c r="O828" s="115"/>
      <c r="P828" s="115"/>
      <c r="Q828" s="115"/>
      <c r="R828" s="115"/>
      <c r="S828" s="115"/>
      <c r="T828" s="115"/>
      <c r="U828" s="115"/>
      <c r="V828" s="115"/>
      <c r="W828" s="115"/>
      <c r="X828" s="115"/>
      <c r="Y828" s="115"/>
      <c r="Z828" s="115"/>
      <c r="AA828" s="115"/>
      <c r="AB828" s="115"/>
      <c r="AC828" s="115"/>
      <c r="AD828" s="115"/>
      <c r="AE828" s="115"/>
      <c r="AF828" s="115"/>
      <c r="AG828" s="115"/>
      <c r="AH828" s="115"/>
      <c r="AI828" s="115"/>
      <c r="AJ828" s="115"/>
      <c r="AK828" s="115"/>
      <c r="AL828" s="115"/>
      <c r="AM828" s="115"/>
      <c r="AN828" s="115"/>
    </row>
    <row r="829" spans="1:40" ht="15.75" customHeight="1">
      <c r="A829" s="115"/>
      <c r="B829" s="115"/>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c r="Z829" s="115"/>
      <c r="AA829" s="115"/>
      <c r="AB829" s="115"/>
      <c r="AC829" s="115"/>
      <c r="AD829" s="115"/>
      <c r="AE829" s="115"/>
      <c r="AF829" s="115"/>
      <c r="AG829" s="115"/>
      <c r="AH829" s="115"/>
      <c r="AI829" s="115"/>
      <c r="AJ829" s="115"/>
      <c r="AK829" s="115"/>
      <c r="AL829" s="115"/>
      <c r="AM829" s="115"/>
      <c r="AN829" s="115"/>
    </row>
    <row r="830" spans="1:40" ht="15.75" customHeight="1">
      <c r="A830" s="115"/>
      <c r="B830" s="115"/>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c r="Z830" s="115"/>
      <c r="AA830" s="115"/>
      <c r="AB830" s="115"/>
      <c r="AC830" s="115"/>
      <c r="AD830" s="115"/>
      <c r="AE830" s="115"/>
      <c r="AF830" s="115"/>
      <c r="AG830" s="115"/>
      <c r="AH830" s="115"/>
      <c r="AI830" s="115"/>
      <c r="AJ830" s="115"/>
      <c r="AK830" s="115"/>
      <c r="AL830" s="115"/>
      <c r="AM830" s="115"/>
      <c r="AN830" s="115"/>
    </row>
    <row r="831" spans="1:40" ht="15.75" customHeight="1">
      <c r="A831" s="115"/>
      <c r="B831" s="115"/>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c r="Z831" s="115"/>
      <c r="AA831" s="115"/>
      <c r="AB831" s="115"/>
      <c r="AC831" s="115"/>
      <c r="AD831" s="115"/>
      <c r="AE831" s="115"/>
      <c r="AF831" s="115"/>
      <c r="AG831" s="115"/>
      <c r="AH831" s="115"/>
      <c r="AI831" s="115"/>
      <c r="AJ831" s="115"/>
      <c r="AK831" s="115"/>
      <c r="AL831" s="115"/>
      <c r="AM831" s="115"/>
      <c r="AN831" s="115"/>
    </row>
    <row r="832" spans="1:40" ht="15.75" customHeight="1">
      <c r="A832" s="115"/>
      <c r="B832" s="115"/>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c r="Z832" s="115"/>
      <c r="AA832" s="115"/>
      <c r="AB832" s="115"/>
      <c r="AC832" s="115"/>
      <c r="AD832" s="115"/>
      <c r="AE832" s="115"/>
      <c r="AF832" s="115"/>
      <c r="AG832" s="115"/>
      <c r="AH832" s="115"/>
      <c r="AI832" s="115"/>
      <c r="AJ832" s="115"/>
      <c r="AK832" s="115"/>
      <c r="AL832" s="115"/>
      <c r="AM832" s="115"/>
      <c r="AN832" s="115"/>
    </row>
    <row r="833" spans="1:40" ht="15.75" customHeight="1">
      <c r="A833" s="115"/>
      <c r="B833" s="115"/>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c r="Z833" s="115"/>
      <c r="AA833" s="115"/>
      <c r="AB833" s="115"/>
      <c r="AC833" s="115"/>
      <c r="AD833" s="115"/>
      <c r="AE833" s="115"/>
      <c r="AF833" s="115"/>
      <c r="AG833" s="115"/>
      <c r="AH833" s="115"/>
      <c r="AI833" s="115"/>
      <c r="AJ833" s="115"/>
      <c r="AK833" s="115"/>
      <c r="AL833" s="115"/>
      <c r="AM833" s="115"/>
      <c r="AN833" s="115"/>
    </row>
    <row r="834" spans="1:40" ht="15.75" customHeight="1">
      <c r="A834" s="115"/>
      <c r="B834" s="115"/>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c r="Z834" s="115"/>
      <c r="AA834" s="115"/>
      <c r="AB834" s="115"/>
      <c r="AC834" s="115"/>
      <c r="AD834" s="115"/>
      <c r="AE834" s="115"/>
      <c r="AF834" s="115"/>
      <c r="AG834" s="115"/>
      <c r="AH834" s="115"/>
      <c r="AI834" s="115"/>
      <c r="AJ834" s="115"/>
      <c r="AK834" s="115"/>
      <c r="AL834" s="115"/>
      <c r="AM834" s="115"/>
      <c r="AN834" s="115"/>
    </row>
    <row r="835" spans="1:40" ht="15.75" customHeight="1">
      <c r="A835" s="115"/>
      <c r="B835" s="115"/>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c r="Z835" s="115"/>
      <c r="AA835" s="115"/>
      <c r="AB835" s="115"/>
      <c r="AC835" s="115"/>
      <c r="AD835" s="115"/>
      <c r="AE835" s="115"/>
      <c r="AF835" s="115"/>
      <c r="AG835" s="115"/>
      <c r="AH835" s="115"/>
      <c r="AI835" s="115"/>
      <c r="AJ835" s="115"/>
      <c r="AK835" s="115"/>
      <c r="AL835" s="115"/>
      <c r="AM835" s="115"/>
      <c r="AN835" s="115"/>
    </row>
    <row r="836" spans="1:40" ht="15.75" customHeight="1">
      <c r="A836" s="115"/>
      <c r="B836" s="115"/>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c r="AA836" s="115"/>
      <c r="AB836" s="115"/>
      <c r="AC836" s="115"/>
      <c r="AD836" s="115"/>
      <c r="AE836" s="115"/>
      <c r="AF836" s="115"/>
      <c r="AG836" s="115"/>
      <c r="AH836" s="115"/>
      <c r="AI836" s="115"/>
      <c r="AJ836" s="115"/>
      <c r="AK836" s="115"/>
      <c r="AL836" s="115"/>
      <c r="AM836" s="115"/>
      <c r="AN836" s="115"/>
    </row>
    <row r="837" spans="1:40" ht="15.75" customHeight="1">
      <c r="A837" s="115"/>
      <c r="B837" s="115"/>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c r="AA837" s="115"/>
      <c r="AB837" s="115"/>
      <c r="AC837" s="115"/>
      <c r="AD837" s="115"/>
      <c r="AE837" s="115"/>
      <c r="AF837" s="115"/>
      <c r="AG837" s="115"/>
      <c r="AH837" s="115"/>
      <c r="AI837" s="115"/>
      <c r="AJ837" s="115"/>
      <c r="AK837" s="115"/>
      <c r="AL837" s="115"/>
      <c r="AM837" s="115"/>
      <c r="AN837" s="115"/>
    </row>
    <row r="838" spans="1:40" ht="15.75" customHeight="1">
      <c r="A838" s="115"/>
      <c r="B838" s="115"/>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c r="Z838" s="115"/>
      <c r="AA838" s="115"/>
      <c r="AB838" s="115"/>
      <c r="AC838" s="115"/>
      <c r="AD838" s="115"/>
      <c r="AE838" s="115"/>
      <c r="AF838" s="115"/>
      <c r="AG838" s="115"/>
      <c r="AH838" s="115"/>
      <c r="AI838" s="115"/>
      <c r="AJ838" s="115"/>
      <c r="AK838" s="115"/>
      <c r="AL838" s="115"/>
      <c r="AM838" s="115"/>
      <c r="AN838" s="115"/>
    </row>
    <row r="839" spans="1:40" ht="15.75" customHeight="1">
      <c r="A839" s="115"/>
      <c r="B839" s="115"/>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c r="Z839" s="115"/>
      <c r="AA839" s="115"/>
      <c r="AB839" s="115"/>
      <c r="AC839" s="115"/>
      <c r="AD839" s="115"/>
      <c r="AE839" s="115"/>
      <c r="AF839" s="115"/>
      <c r="AG839" s="115"/>
      <c r="AH839" s="115"/>
      <c r="AI839" s="115"/>
      <c r="AJ839" s="115"/>
      <c r="AK839" s="115"/>
      <c r="AL839" s="115"/>
      <c r="AM839" s="115"/>
      <c r="AN839" s="115"/>
    </row>
    <row r="840" spans="1:40" ht="15.75" customHeight="1">
      <c r="A840" s="115"/>
      <c r="B840" s="115"/>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c r="Z840" s="115"/>
      <c r="AA840" s="115"/>
      <c r="AB840" s="115"/>
      <c r="AC840" s="115"/>
      <c r="AD840" s="115"/>
      <c r="AE840" s="115"/>
      <c r="AF840" s="115"/>
      <c r="AG840" s="115"/>
      <c r="AH840" s="115"/>
      <c r="AI840" s="115"/>
      <c r="AJ840" s="115"/>
      <c r="AK840" s="115"/>
      <c r="AL840" s="115"/>
      <c r="AM840" s="115"/>
      <c r="AN840" s="115"/>
    </row>
    <row r="841" spans="1:40" ht="15.75" customHeight="1">
      <c r="A841" s="115"/>
      <c r="B841" s="115"/>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c r="AA841" s="115"/>
      <c r="AB841" s="115"/>
      <c r="AC841" s="115"/>
      <c r="AD841" s="115"/>
      <c r="AE841" s="115"/>
      <c r="AF841" s="115"/>
      <c r="AG841" s="115"/>
      <c r="AH841" s="115"/>
      <c r="AI841" s="115"/>
      <c r="AJ841" s="115"/>
      <c r="AK841" s="115"/>
      <c r="AL841" s="115"/>
      <c r="AM841" s="115"/>
      <c r="AN841" s="115"/>
    </row>
    <row r="842" spans="1:40" ht="15.75" customHeight="1">
      <c r="A842" s="115"/>
      <c r="B842" s="115"/>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c r="AA842" s="115"/>
      <c r="AB842" s="115"/>
      <c r="AC842" s="115"/>
      <c r="AD842" s="115"/>
      <c r="AE842" s="115"/>
      <c r="AF842" s="115"/>
      <c r="AG842" s="115"/>
      <c r="AH842" s="115"/>
      <c r="AI842" s="115"/>
      <c r="AJ842" s="115"/>
      <c r="AK842" s="115"/>
      <c r="AL842" s="115"/>
      <c r="AM842" s="115"/>
      <c r="AN842" s="115"/>
    </row>
    <row r="843" spans="1:40" ht="15.75" customHeight="1">
      <c r="A843" s="115"/>
      <c r="B843" s="115"/>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c r="Z843" s="115"/>
      <c r="AA843" s="115"/>
      <c r="AB843" s="115"/>
      <c r="AC843" s="115"/>
      <c r="AD843" s="115"/>
      <c r="AE843" s="115"/>
      <c r="AF843" s="115"/>
      <c r="AG843" s="115"/>
      <c r="AH843" s="115"/>
      <c r="AI843" s="115"/>
      <c r="AJ843" s="115"/>
      <c r="AK843" s="115"/>
      <c r="AL843" s="115"/>
      <c r="AM843" s="115"/>
      <c r="AN843" s="115"/>
    </row>
    <row r="844" spans="1:40" ht="15.75" customHeight="1">
      <c r="A844" s="115"/>
      <c r="B844" s="115"/>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c r="Z844" s="115"/>
      <c r="AA844" s="115"/>
      <c r="AB844" s="115"/>
      <c r="AC844" s="115"/>
      <c r="AD844" s="115"/>
      <c r="AE844" s="115"/>
      <c r="AF844" s="115"/>
      <c r="AG844" s="115"/>
      <c r="AH844" s="115"/>
      <c r="AI844" s="115"/>
      <c r="AJ844" s="115"/>
      <c r="AK844" s="115"/>
      <c r="AL844" s="115"/>
      <c r="AM844" s="115"/>
      <c r="AN844" s="115"/>
    </row>
    <row r="845" spans="1:40" ht="15.75" customHeight="1">
      <c r="A845" s="115"/>
      <c r="B845" s="115"/>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c r="Z845" s="115"/>
      <c r="AA845" s="115"/>
      <c r="AB845" s="115"/>
      <c r="AC845" s="115"/>
      <c r="AD845" s="115"/>
      <c r="AE845" s="115"/>
      <c r="AF845" s="115"/>
      <c r="AG845" s="115"/>
      <c r="AH845" s="115"/>
      <c r="AI845" s="115"/>
      <c r="AJ845" s="115"/>
      <c r="AK845" s="115"/>
      <c r="AL845" s="115"/>
      <c r="AM845" s="115"/>
      <c r="AN845" s="115"/>
    </row>
    <row r="846" spans="1:40" ht="15.75" customHeight="1">
      <c r="A846" s="115"/>
      <c r="B846" s="115"/>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c r="Z846" s="115"/>
      <c r="AA846" s="115"/>
      <c r="AB846" s="115"/>
      <c r="AC846" s="115"/>
      <c r="AD846" s="115"/>
      <c r="AE846" s="115"/>
      <c r="AF846" s="115"/>
      <c r="AG846" s="115"/>
      <c r="AH846" s="115"/>
      <c r="AI846" s="115"/>
      <c r="AJ846" s="115"/>
      <c r="AK846" s="115"/>
      <c r="AL846" s="115"/>
      <c r="AM846" s="115"/>
      <c r="AN846" s="115"/>
    </row>
    <row r="847" spans="1:40" ht="15.75" customHeight="1">
      <c r="A847" s="115"/>
      <c r="B847" s="115"/>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c r="Z847" s="115"/>
      <c r="AA847" s="115"/>
      <c r="AB847" s="115"/>
      <c r="AC847" s="115"/>
      <c r="AD847" s="115"/>
      <c r="AE847" s="115"/>
      <c r="AF847" s="115"/>
      <c r="AG847" s="115"/>
      <c r="AH847" s="115"/>
      <c r="AI847" s="115"/>
      <c r="AJ847" s="115"/>
      <c r="AK847" s="115"/>
      <c r="AL847" s="115"/>
      <c r="AM847" s="115"/>
      <c r="AN847" s="115"/>
    </row>
    <row r="848" spans="1:40" ht="15.75" customHeight="1">
      <c r="A848" s="115"/>
      <c r="B848" s="115"/>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c r="Z848" s="115"/>
      <c r="AA848" s="115"/>
      <c r="AB848" s="115"/>
      <c r="AC848" s="115"/>
      <c r="AD848" s="115"/>
      <c r="AE848" s="115"/>
      <c r="AF848" s="115"/>
      <c r="AG848" s="115"/>
      <c r="AH848" s="115"/>
      <c r="AI848" s="115"/>
      <c r="AJ848" s="115"/>
      <c r="AK848" s="115"/>
      <c r="AL848" s="115"/>
      <c r="AM848" s="115"/>
      <c r="AN848" s="115"/>
    </row>
    <row r="849" spans="1:40" ht="15.75" customHeight="1">
      <c r="A849" s="115"/>
      <c r="B849" s="115"/>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c r="Z849" s="115"/>
      <c r="AA849" s="115"/>
      <c r="AB849" s="115"/>
      <c r="AC849" s="115"/>
      <c r="AD849" s="115"/>
      <c r="AE849" s="115"/>
      <c r="AF849" s="115"/>
      <c r="AG849" s="115"/>
      <c r="AH849" s="115"/>
      <c r="AI849" s="115"/>
      <c r="AJ849" s="115"/>
      <c r="AK849" s="115"/>
      <c r="AL849" s="115"/>
      <c r="AM849" s="115"/>
      <c r="AN849" s="115"/>
    </row>
    <row r="850" spans="1:40" ht="15.75" customHeight="1">
      <c r="A850" s="115"/>
      <c r="B850" s="115"/>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c r="Z850" s="115"/>
      <c r="AA850" s="115"/>
      <c r="AB850" s="115"/>
      <c r="AC850" s="115"/>
      <c r="AD850" s="115"/>
      <c r="AE850" s="115"/>
      <c r="AF850" s="115"/>
      <c r="AG850" s="115"/>
      <c r="AH850" s="115"/>
      <c r="AI850" s="115"/>
      <c r="AJ850" s="115"/>
      <c r="AK850" s="115"/>
      <c r="AL850" s="115"/>
      <c r="AM850" s="115"/>
      <c r="AN850" s="115"/>
    </row>
    <row r="851" spans="1:40" ht="15.75" customHeight="1">
      <c r="A851" s="115"/>
      <c r="B851" s="115"/>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c r="Z851" s="115"/>
      <c r="AA851" s="115"/>
      <c r="AB851" s="115"/>
      <c r="AC851" s="115"/>
      <c r="AD851" s="115"/>
      <c r="AE851" s="115"/>
      <c r="AF851" s="115"/>
      <c r="AG851" s="115"/>
      <c r="AH851" s="115"/>
      <c r="AI851" s="115"/>
      <c r="AJ851" s="115"/>
      <c r="AK851" s="115"/>
      <c r="AL851" s="115"/>
      <c r="AM851" s="115"/>
      <c r="AN851" s="115"/>
    </row>
    <row r="852" spans="1:40" ht="15.75" customHeight="1">
      <c r="A852" s="115"/>
      <c r="B852" s="115"/>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c r="Z852" s="115"/>
      <c r="AA852" s="115"/>
      <c r="AB852" s="115"/>
      <c r="AC852" s="115"/>
      <c r="AD852" s="115"/>
      <c r="AE852" s="115"/>
      <c r="AF852" s="115"/>
      <c r="AG852" s="115"/>
      <c r="AH852" s="115"/>
      <c r="AI852" s="115"/>
      <c r="AJ852" s="115"/>
      <c r="AK852" s="115"/>
      <c r="AL852" s="115"/>
      <c r="AM852" s="115"/>
      <c r="AN852" s="115"/>
    </row>
    <row r="853" spans="1:40" ht="15.75" customHeight="1">
      <c r="A853" s="115"/>
      <c r="B853" s="115"/>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c r="Z853" s="115"/>
      <c r="AA853" s="115"/>
      <c r="AB853" s="115"/>
      <c r="AC853" s="115"/>
      <c r="AD853" s="115"/>
      <c r="AE853" s="115"/>
      <c r="AF853" s="115"/>
      <c r="AG853" s="115"/>
      <c r="AH853" s="115"/>
      <c r="AI853" s="115"/>
      <c r="AJ853" s="115"/>
      <c r="AK853" s="115"/>
      <c r="AL853" s="115"/>
      <c r="AM853" s="115"/>
      <c r="AN853" s="115"/>
    </row>
    <row r="854" spans="1:40" ht="15.75" customHeight="1">
      <c r="A854" s="115"/>
      <c r="B854" s="115"/>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c r="Z854" s="115"/>
      <c r="AA854" s="115"/>
      <c r="AB854" s="115"/>
      <c r="AC854" s="115"/>
      <c r="AD854" s="115"/>
      <c r="AE854" s="115"/>
      <c r="AF854" s="115"/>
      <c r="AG854" s="115"/>
      <c r="AH854" s="115"/>
      <c r="AI854" s="115"/>
      <c r="AJ854" s="115"/>
      <c r="AK854" s="115"/>
      <c r="AL854" s="115"/>
      <c r="AM854" s="115"/>
      <c r="AN854" s="115"/>
    </row>
    <row r="855" spans="1:40" ht="15.75" customHeight="1">
      <c r="A855" s="115"/>
      <c r="B855" s="115"/>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c r="Z855" s="115"/>
      <c r="AA855" s="115"/>
      <c r="AB855" s="115"/>
      <c r="AC855" s="115"/>
      <c r="AD855" s="115"/>
      <c r="AE855" s="115"/>
      <c r="AF855" s="115"/>
      <c r="AG855" s="115"/>
      <c r="AH855" s="115"/>
      <c r="AI855" s="115"/>
      <c r="AJ855" s="115"/>
      <c r="AK855" s="115"/>
      <c r="AL855" s="115"/>
      <c r="AM855" s="115"/>
      <c r="AN855" s="115"/>
    </row>
    <row r="856" spans="1:40" ht="15.75" customHeight="1">
      <c r="A856" s="115"/>
      <c r="B856" s="115"/>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c r="Z856" s="115"/>
      <c r="AA856" s="115"/>
      <c r="AB856" s="115"/>
      <c r="AC856" s="115"/>
      <c r="AD856" s="115"/>
      <c r="AE856" s="115"/>
      <c r="AF856" s="115"/>
      <c r="AG856" s="115"/>
      <c r="AH856" s="115"/>
      <c r="AI856" s="115"/>
      <c r="AJ856" s="115"/>
      <c r="AK856" s="115"/>
      <c r="AL856" s="115"/>
      <c r="AM856" s="115"/>
      <c r="AN856" s="115"/>
    </row>
    <row r="857" spans="1:40" ht="15.75" customHeight="1">
      <c r="A857" s="115"/>
      <c r="B857" s="115"/>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c r="Z857" s="115"/>
      <c r="AA857" s="115"/>
      <c r="AB857" s="115"/>
      <c r="AC857" s="115"/>
      <c r="AD857" s="115"/>
      <c r="AE857" s="115"/>
      <c r="AF857" s="115"/>
      <c r="AG857" s="115"/>
      <c r="AH857" s="115"/>
      <c r="AI857" s="115"/>
      <c r="AJ857" s="115"/>
      <c r="AK857" s="115"/>
      <c r="AL857" s="115"/>
      <c r="AM857" s="115"/>
      <c r="AN857" s="115"/>
    </row>
    <row r="858" spans="1:40" ht="15.75" customHeight="1">
      <c r="A858" s="115"/>
      <c r="B858" s="115"/>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c r="Z858" s="115"/>
      <c r="AA858" s="115"/>
      <c r="AB858" s="115"/>
      <c r="AC858" s="115"/>
      <c r="AD858" s="115"/>
      <c r="AE858" s="115"/>
      <c r="AF858" s="115"/>
      <c r="AG858" s="115"/>
      <c r="AH858" s="115"/>
      <c r="AI858" s="115"/>
      <c r="AJ858" s="115"/>
      <c r="AK858" s="115"/>
      <c r="AL858" s="115"/>
      <c r="AM858" s="115"/>
      <c r="AN858" s="115"/>
    </row>
    <row r="859" spans="1:40" ht="15.75" customHeight="1">
      <c r="A859" s="115"/>
      <c r="B859" s="115"/>
      <c r="C859" s="115"/>
      <c r="D859" s="115"/>
      <c r="E859" s="115"/>
      <c r="F859" s="115"/>
      <c r="G859" s="115"/>
      <c r="H859" s="115"/>
      <c r="I859" s="115"/>
      <c r="J859" s="115"/>
      <c r="K859" s="115"/>
      <c r="L859" s="115"/>
      <c r="M859" s="115"/>
      <c r="N859" s="115"/>
      <c r="O859" s="115"/>
      <c r="P859" s="115"/>
      <c r="Q859" s="115"/>
      <c r="R859" s="115"/>
      <c r="S859" s="115"/>
      <c r="T859" s="115"/>
      <c r="U859" s="115"/>
      <c r="V859" s="115"/>
      <c r="W859" s="115"/>
      <c r="X859" s="115"/>
      <c r="Y859" s="115"/>
      <c r="Z859" s="115"/>
      <c r="AA859" s="115"/>
      <c r="AB859" s="115"/>
      <c r="AC859" s="115"/>
      <c r="AD859" s="115"/>
      <c r="AE859" s="115"/>
      <c r="AF859" s="115"/>
      <c r="AG859" s="115"/>
      <c r="AH859" s="115"/>
      <c r="AI859" s="115"/>
      <c r="AJ859" s="115"/>
      <c r="AK859" s="115"/>
      <c r="AL859" s="115"/>
      <c r="AM859" s="115"/>
      <c r="AN859" s="115"/>
    </row>
    <row r="860" spans="1:40" ht="15.75" customHeight="1">
      <c r="A860" s="115"/>
      <c r="B860" s="115"/>
      <c r="C860" s="115"/>
      <c r="D860" s="115"/>
      <c r="E860" s="115"/>
      <c r="F860" s="115"/>
      <c r="G860" s="115"/>
      <c r="H860" s="115"/>
      <c r="I860" s="115"/>
      <c r="J860" s="115"/>
      <c r="K860" s="115"/>
      <c r="L860" s="115"/>
      <c r="M860" s="115"/>
      <c r="N860" s="115"/>
      <c r="O860" s="115"/>
      <c r="P860" s="115"/>
      <c r="Q860" s="115"/>
      <c r="R860" s="115"/>
      <c r="S860" s="115"/>
      <c r="T860" s="115"/>
      <c r="U860" s="115"/>
      <c r="V860" s="115"/>
      <c r="W860" s="115"/>
      <c r="X860" s="115"/>
      <c r="Y860" s="115"/>
      <c r="Z860" s="115"/>
      <c r="AA860" s="115"/>
      <c r="AB860" s="115"/>
      <c r="AC860" s="115"/>
      <c r="AD860" s="115"/>
      <c r="AE860" s="115"/>
      <c r="AF860" s="115"/>
      <c r="AG860" s="115"/>
      <c r="AH860" s="115"/>
      <c r="AI860" s="115"/>
      <c r="AJ860" s="115"/>
      <c r="AK860" s="115"/>
      <c r="AL860" s="115"/>
      <c r="AM860" s="115"/>
      <c r="AN860" s="115"/>
    </row>
    <row r="861" spans="1:40" ht="15.75" customHeight="1">
      <c r="A861" s="115"/>
      <c r="B861" s="115"/>
      <c r="C861" s="115"/>
      <c r="D861" s="115"/>
      <c r="E861" s="115"/>
      <c r="F861" s="115"/>
      <c r="G861" s="115"/>
      <c r="H861" s="115"/>
      <c r="I861" s="115"/>
      <c r="J861" s="115"/>
      <c r="K861" s="115"/>
      <c r="L861" s="115"/>
      <c r="M861" s="115"/>
      <c r="N861" s="115"/>
      <c r="O861" s="115"/>
      <c r="P861" s="115"/>
      <c r="Q861" s="115"/>
      <c r="R861" s="115"/>
      <c r="S861" s="115"/>
      <c r="T861" s="115"/>
      <c r="U861" s="115"/>
      <c r="V861" s="115"/>
      <c r="W861" s="115"/>
      <c r="X861" s="115"/>
      <c r="Y861" s="115"/>
      <c r="Z861" s="115"/>
      <c r="AA861" s="115"/>
      <c r="AB861" s="115"/>
      <c r="AC861" s="115"/>
      <c r="AD861" s="115"/>
      <c r="AE861" s="115"/>
      <c r="AF861" s="115"/>
      <c r="AG861" s="115"/>
      <c r="AH861" s="115"/>
      <c r="AI861" s="115"/>
      <c r="AJ861" s="115"/>
      <c r="AK861" s="115"/>
      <c r="AL861" s="115"/>
      <c r="AM861" s="115"/>
      <c r="AN861" s="115"/>
    </row>
    <row r="862" spans="1:40" ht="15.75" customHeight="1">
      <c r="A862" s="115"/>
      <c r="B862" s="115"/>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c r="Z862" s="115"/>
      <c r="AA862" s="115"/>
      <c r="AB862" s="115"/>
      <c r="AC862" s="115"/>
      <c r="AD862" s="115"/>
      <c r="AE862" s="115"/>
      <c r="AF862" s="115"/>
      <c r="AG862" s="115"/>
      <c r="AH862" s="115"/>
      <c r="AI862" s="115"/>
      <c r="AJ862" s="115"/>
      <c r="AK862" s="115"/>
      <c r="AL862" s="115"/>
      <c r="AM862" s="115"/>
      <c r="AN862" s="115"/>
    </row>
    <row r="863" spans="1:40" ht="15.75" customHeight="1">
      <c r="A863" s="115"/>
      <c r="B863" s="115"/>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c r="Z863" s="115"/>
      <c r="AA863" s="115"/>
      <c r="AB863" s="115"/>
      <c r="AC863" s="115"/>
      <c r="AD863" s="115"/>
      <c r="AE863" s="115"/>
      <c r="AF863" s="115"/>
      <c r="AG863" s="115"/>
      <c r="AH863" s="115"/>
      <c r="AI863" s="115"/>
      <c r="AJ863" s="115"/>
      <c r="AK863" s="115"/>
      <c r="AL863" s="115"/>
      <c r="AM863" s="115"/>
      <c r="AN863" s="115"/>
    </row>
    <row r="864" spans="1:40" ht="15.75" customHeight="1">
      <c r="A864" s="115"/>
      <c r="B864" s="115"/>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c r="AA864" s="115"/>
      <c r="AB864" s="115"/>
      <c r="AC864" s="115"/>
      <c r="AD864" s="115"/>
      <c r="AE864" s="115"/>
      <c r="AF864" s="115"/>
      <c r="AG864" s="115"/>
      <c r="AH864" s="115"/>
      <c r="AI864" s="115"/>
      <c r="AJ864" s="115"/>
      <c r="AK864" s="115"/>
      <c r="AL864" s="115"/>
      <c r="AM864" s="115"/>
      <c r="AN864" s="115"/>
    </row>
    <row r="865" spans="1:40" ht="15.75" customHeight="1">
      <c r="A865" s="115"/>
      <c r="B865" s="115"/>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c r="Z865" s="115"/>
      <c r="AA865" s="115"/>
      <c r="AB865" s="115"/>
      <c r="AC865" s="115"/>
      <c r="AD865" s="115"/>
      <c r="AE865" s="115"/>
      <c r="AF865" s="115"/>
      <c r="AG865" s="115"/>
      <c r="AH865" s="115"/>
      <c r="AI865" s="115"/>
      <c r="AJ865" s="115"/>
      <c r="AK865" s="115"/>
      <c r="AL865" s="115"/>
      <c r="AM865" s="115"/>
      <c r="AN865" s="115"/>
    </row>
    <row r="866" spans="1:40" ht="15.75" customHeight="1">
      <c r="A866" s="115"/>
      <c r="B866" s="115"/>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c r="AA866" s="115"/>
      <c r="AB866" s="115"/>
      <c r="AC866" s="115"/>
      <c r="AD866" s="115"/>
      <c r="AE866" s="115"/>
      <c r="AF866" s="115"/>
      <c r="AG866" s="115"/>
      <c r="AH866" s="115"/>
      <c r="AI866" s="115"/>
      <c r="AJ866" s="115"/>
      <c r="AK866" s="115"/>
      <c r="AL866" s="115"/>
      <c r="AM866" s="115"/>
      <c r="AN866" s="115"/>
    </row>
    <row r="867" spans="1:40" ht="15.75" customHeight="1">
      <c r="A867" s="115"/>
      <c r="B867" s="115"/>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c r="Z867" s="115"/>
      <c r="AA867" s="115"/>
      <c r="AB867" s="115"/>
      <c r="AC867" s="115"/>
      <c r="AD867" s="115"/>
      <c r="AE867" s="115"/>
      <c r="AF867" s="115"/>
      <c r="AG867" s="115"/>
      <c r="AH867" s="115"/>
      <c r="AI867" s="115"/>
      <c r="AJ867" s="115"/>
      <c r="AK867" s="115"/>
      <c r="AL867" s="115"/>
      <c r="AM867" s="115"/>
      <c r="AN867" s="115"/>
    </row>
    <row r="868" spans="1:40" ht="15.75" customHeight="1">
      <c r="A868" s="115"/>
      <c r="B868" s="115"/>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c r="Z868" s="115"/>
      <c r="AA868" s="115"/>
      <c r="AB868" s="115"/>
      <c r="AC868" s="115"/>
      <c r="AD868" s="115"/>
      <c r="AE868" s="115"/>
      <c r="AF868" s="115"/>
      <c r="AG868" s="115"/>
      <c r="AH868" s="115"/>
      <c r="AI868" s="115"/>
      <c r="AJ868" s="115"/>
      <c r="AK868" s="115"/>
      <c r="AL868" s="115"/>
      <c r="AM868" s="115"/>
      <c r="AN868" s="115"/>
    </row>
    <row r="869" spans="1:40" ht="15.75" customHeight="1">
      <c r="A869" s="115"/>
      <c r="B869" s="115"/>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c r="Z869" s="115"/>
      <c r="AA869" s="115"/>
      <c r="AB869" s="115"/>
      <c r="AC869" s="115"/>
      <c r="AD869" s="115"/>
      <c r="AE869" s="115"/>
      <c r="AF869" s="115"/>
      <c r="AG869" s="115"/>
      <c r="AH869" s="115"/>
      <c r="AI869" s="115"/>
      <c r="AJ869" s="115"/>
      <c r="AK869" s="115"/>
      <c r="AL869" s="115"/>
      <c r="AM869" s="115"/>
      <c r="AN869" s="115"/>
    </row>
    <row r="870" spans="1:40" ht="15.75" customHeight="1">
      <c r="A870" s="115"/>
      <c r="B870" s="115"/>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c r="Z870" s="115"/>
      <c r="AA870" s="115"/>
      <c r="AB870" s="115"/>
      <c r="AC870" s="115"/>
      <c r="AD870" s="115"/>
      <c r="AE870" s="115"/>
      <c r="AF870" s="115"/>
      <c r="AG870" s="115"/>
      <c r="AH870" s="115"/>
      <c r="AI870" s="115"/>
      <c r="AJ870" s="115"/>
      <c r="AK870" s="115"/>
      <c r="AL870" s="115"/>
      <c r="AM870" s="115"/>
      <c r="AN870" s="115"/>
    </row>
    <row r="871" spans="1:40" ht="15.75" customHeight="1">
      <c r="A871" s="115"/>
      <c r="B871" s="115"/>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c r="Z871" s="115"/>
      <c r="AA871" s="115"/>
      <c r="AB871" s="115"/>
      <c r="AC871" s="115"/>
      <c r="AD871" s="115"/>
      <c r="AE871" s="115"/>
      <c r="AF871" s="115"/>
      <c r="AG871" s="115"/>
      <c r="AH871" s="115"/>
      <c r="AI871" s="115"/>
      <c r="AJ871" s="115"/>
      <c r="AK871" s="115"/>
      <c r="AL871" s="115"/>
      <c r="AM871" s="115"/>
      <c r="AN871" s="115"/>
    </row>
    <row r="872" spans="1:40" ht="15.75" customHeight="1">
      <c r="A872" s="115"/>
      <c r="B872" s="115"/>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c r="Z872" s="115"/>
      <c r="AA872" s="115"/>
      <c r="AB872" s="115"/>
      <c r="AC872" s="115"/>
      <c r="AD872" s="115"/>
      <c r="AE872" s="115"/>
      <c r="AF872" s="115"/>
      <c r="AG872" s="115"/>
      <c r="AH872" s="115"/>
      <c r="AI872" s="115"/>
      <c r="AJ872" s="115"/>
      <c r="AK872" s="115"/>
      <c r="AL872" s="115"/>
      <c r="AM872" s="115"/>
      <c r="AN872" s="115"/>
    </row>
    <row r="873" spans="1:40" ht="15.75" customHeight="1">
      <c r="A873" s="115"/>
      <c r="B873" s="115"/>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c r="Z873" s="115"/>
      <c r="AA873" s="115"/>
      <c r="AB873" s="115"/>
      <c r="AC873" s="115"/>
      <c r="AD873" s="115"/>
      <c r="AE873" s="115"/>
      <c r="AF873" s="115"/>
      <c r="AG873" s="115"/>
      <c r="AH873" s="115"/>
      <c r="AI873" s="115"/>
      <c r="AJ873" s="115"/>
      <c r="AK873" s="115"/>
      <c r="AL873" s="115"/>
      <c r="AM873" s="115"/>
      <c r="AN873" s="115"/>
    </row>
    <row r="874" spans="1:40" ht="15.75" customHeight="1">
      <c r="A874" s="115"/>
      <c r="B874" s="115"/>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c r="AA874" s="115"/>
      <c r="AB874" s="115"/>
      <c r="AC874" s="115"/>
      <c r="AD874" s="115"/>
      <c r="AE874" s="115"/>
      <c r="AF874" s="115"/>
      <c r="AG874" s="115"/>
      <c r="AH874" s="115"/>
      <c r="AI874" s="115"/>
      <c r="AJ874" s="115"/>
      <c r="AK874" s="115"/>
      <c r="AL874" s="115"/>
      <c r="AM874" s="115"/>
      <c r="AN874" s="115"/>
    </row>
    <row r="875" spans="1:40" ht="15.75" customHeight="1">
      <c r="A875" s="115"/>
      <c r="B875" s="115"/>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c r="Z875" s="115"/>
      <c r="AA875" s="115"/>
      <c r="AB875" s="115"/>
      <c r="AC875" s="115"/>
      <c r="AD875" s="115"/>
      <c r="AE875" s="115"/>
      <c r="AF875" s="115"/>
      <c r="AG875" s="115"/>
      <c r="AH875" s="115"/>
      <c r="AI875" s="115"/>
      <c r="AJ875" s="115"/>
      <c r="AK875" s="115"/>
      <c r="AL875" s="115"/>
      <c r="AM875" s="115"/>
      <c r="AN875" s="115"/>
    </row>
    <row r="876" spans="1:40" ht="15.75" customHeight="1">
      <c r="A876" s="115"/>
      <c r="B876" s="115"/>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c r="AA876" s="115"/>
      <c r="AB876" s="115"/>
      <c r="AC876" s="115"/>
      <c r="AD876" s="115"/>
      <c r="AE876" s="115"/>
      <c r="AF876" s="115"/>
      <c r="AG876" s="115"/>
      <c r="AH876" s="115"/>
      <c r="AI876" s="115"/>
      <c r="AJ876" s="115"/>
      <c r="AK876" s="115"/>
      <c r="AL876" s="115"/>
      <c r="AM876" s="115"/>
      <c r="AN876" s="115"/>
    </row>
    <row r="877" spans="1:40" ht="15.75" customHeight="1">
      <c r="A877" s="115"/>
      <c r="B877" s="115"/>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c r="Z877" s="115"/>
      <c r="AA877" s="115"/>
      <c r="AB877" s="115"/>
      <c r="AC877" s="115"/>
      <c r="AD877" s="115"/>
      <c r="AE877" s="115"/>
      <c r="AF877" s="115"/>
      <c r="AG877" s="115"/>
      <c r="AH877" s="115"/>
      <c r="AI877" s="115"/>
      <c r="AJ877" s="115"/>
      <c r="AK877" s="115"/>
      <c r="AL877" s="115"/>
      <c r="AM877" s="115"/>
      <c r="AN877" s="115"/>
    </row>
    <row r="878" spans="1:40" ht="15.75" customHeight="1">
      <c r="A878" s="115"/>
      <c r="B878" s="115"/>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c r="Z878" s="115"/>
      <c r="AA878" s="115"/>
      <c r="AB878" s="115"/>
      <c r="AC878" s="115"/>
      <c r="AD878" s="115"/>
      <c r="AE878" s="115"/>
      <c r="AF878" s="115"/>
      <c r="AG878" s="115"/>
      <c r="AH878" s="115"/>
      <c r="AI878" s="115"/>
      <c r="AJ878" s="115"/>
      <c r="AK878" s="115"/>
      <c r="AL878" s="115"/>
      <c r="AM878" s="115"/>
      <c r="AN878" s="115"/>
    </row>
    <row r="879" spans="1:40" ht="15.75" customHeight="1">
      <c r="A879" s="115"/>
      <c r="B879" s="115"/>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c r="Z879" s="115"/>
      <c r="AA879" s="115"/>
      <c r="AB879" s="115"/>
      <c r="AC879" s="115"/>
      <c r="AD879" s="115"/>
      <c r="AE879" s="115"/>
      <c r="AF879" s="115"/>
      <c r="AG879" s="115"/>
      <c r="AH879" s="115"/>
      <c r="AI879" s="115"/>
      <c r="AJ879" s="115"/>
      <c r="AK879" s="115"/>
      <c r="AL879" s="115"/>
      <c r="AM879" s="115"/>
      <c r="AN879" s="115"/>
    </row>
    <row r="880" spans="1:40" ht="15.75" customHeight="1">
      <c r="A880" s="115"/>
      <c r="B880" s="115"/>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c r="Z880" s="115"/>
      <c r="AA880" s="115"/>
      <c r="AB880" s="115"/>
      <c r="AC880" s="115"/>
      <c r="AD880" s="115"/>
      <c r="AE880" s="115"/>
      <c r="AF880" s="115"/>
      <c r="AG880" s="115"/>
      <c r="AH880" s="115"/>
      <c r="AI880" s="115"/>
      <c r="AJ880" s="115"/>
      <c r="AK880" s="115"/>
      <c r="AL880" s="115"/>
      <c r="AM880" s="115"/>
      <c r="AN880" s="115"/>
    </row>
    <row r="881" spans="1:40" ht="15.75" customHeight="1">
      <c r="A881" s="115"/>
      <c r="B881" s="115"/>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c r="Z881" s="115"/>
      <c r="AA881" s="115"/>
      <c r="AB881" s="115"/>
      <c r="AC881" s="115"/>
      <c r="AD881" s="115"/>
      <c r="AE881" s="115"/>
      <c r="AF881" s="115"/>
      <c r="AG881" s="115"/>
      <c r="AH881" s="115"/>
      <c r="AI881" s="115"/>
      <c r="AJ881" s="115"/>
      <c r="AK881" s="115"/>
      <c r="AL881" s="115"/>
      <c r="AM881" s="115"/>
      <c r="AN881" s="115"/>
    </row>
    <row r="882" spans="1:40" ht="15.75" customHeight="1">
      <c r="A882" s="115"/>
      <c r="B882" s="115"/>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c r="Z882" s="115"/>
      <c r="AA882" s="115"/>
      <c r="AB882" s="115"/>
      <c r="AC882" s="115"/>
      <c r="AD882" s="115"/>
      <c r="AE882" s="115"/>
      <c r="AF882" s="115"/>
      <c r="AG882" s="115"/>
      <c r="AH882" s="115"/>
      <c r="AI882" s="115"/>
      <c r="AJ882" s="115"/>
      <c r="AK882" s="115"/>
      <c r="AL882" s="115"/>
      <c r="AM882" s="115"/>
      <c r="AN882" s="115"/>
    </row>
    <row r="883" spans="1:40" ht="15.75" customHeight="1">
      <c r="A883" s="115"/>
      <c r="B883" s="115"/>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c r="Z883" s="115"/>
      <c r="AA883" s="115"/>
      <c r="AB883" s="115"/>
      <c r="AC883" s="115"/>
      <c r="AD883" s="115"/>
      <c r="AE883" s="115"/>
      <c r="AF883" s="115"/>
      <c r="AG883" s="115"/>
      <c r="AH883" s="115"/>
      <c r="AI883" s="115"/>
      <c r="AJ883" s="115"/>
      <c r="AK883" s="115"/>
      <c r="AL883" s="115"/>
      <c r="AM883" s="115"/>
      <c r="AN883" s="115"/>
    </row>
    <row r="884" spans="1:40" ht="15.75" customHeight="1">
      <c r="A884" s="115"/>
      <c r="B884" s="115"/>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c r="Z884" s="115"/>
      <c r="AA884" s="115"/>
      <c r="AB884" s="115"/>
      <c r="AC884" s="115"/>
      <c r="AD884" s="115"/>
      <c r="AE884" s="115"/>
      <c r="AF884" s="115"/>
      <c r="AG884" s="115"/>
      <c r="AH884" s="115"/>
      <c r="AI884" s="115"/>
      <c r="AJ884" s="115"/>
      <c r="AK884" s="115"/>
      <c r="AL884" s="115"/>
      <c r="AM884" s="115"/>
      <c r="AN884" s="115"/>
    </row>
    <row r="885" spans="1:40" ht="15.75" customHeight="1">
      <c r="A885" s="115"/>
      <c r="B885" s="115"/>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c r="Z885" s="115"/>
      <c r="AA885" s="115"/>
      <c r="AB885" s="115"/>
      <c r="AC885" s="115"/>
      <c r="AD885" s="115"/>
      <c r="AE885" s="115"/>
      <c r="AF885" s="115"/>
      <c r="AG885" s="115"/>
      <c r="AH885" s="115"/>
      <c r="AI885" s="115"/>
      <c r="AJ885" s="115"/>
      <c r="AK885" s="115"/>
      <c r="AL885" s="115"/>
      <c r="AM885" s="115"/>
      <c r="AN885" s="115"/>
    </row>
    <row r="886" spans="1:40" ht="15.75" customHeight="1">
      <c r="A886" s="115"/>
      <c r="B886" s="115"/>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c r="Z886" s="115"/>
      <c r="AA886" s="115"/>
      <c r="AB886" s="115"/>
      <c r="AC886" s="115"/>
      <c r="AD886" s="115"/>
      <c r="AE886" s="115"/>
      <c r="AF886" s="115"/>
      <c r="AG886" s="115"/>
      <c r="AH886" s="115"/>
      <c r="AI886" s="115"/>
      <c r="AJ886" s="115"/>
      <c r="AK886" s="115"/>
      <c r="AL886" s="115"/>
      <c r="AM886" s="115"/>
      <c r="AN886" s="115"/>
    </row>
    <row r="887" spans="1:40" ht="15.75" customHeight="1">
      <c r="A887" s="115"/>
      <c r="B887" s="115"/>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c r="Z887" s="115"/>
      <c r="AA887" s="115"/>
      <c r="AB887" s="115"/>
      <c r="AC887" s="115"/>
      <c r="AD887" s="115"/>
      <c r="AE887" s="115"/>
      <c r="AF887" s="115"/>
      <c r="AG887" s="115"/>
      <c r="AH887" s="115"/>
      <c r="AI887" s="115"/>
      <c r="AJ887" s="115"/>
      <c r="AK887" s="115"/>
      <c r="AL887" s="115"/>
      <c r="AM887" s="115"/>
      <c r="AN887" s="115"/>
    </row>
    <row r="888" spans="1:40" ht="15.75" customHeight="1">
      <c r="A888" s="115"/>
      <c r="B888" s="115"/>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c r="Z888" s="115"/>
      <c r="AA888" s="115"/>
      <c r="AB888" s="115"/>
      <c r="AC888" s="115"/>
      <c r="AD888" s="115"/>
      <c r="AE888" s="115"/>
      <c r="AF888" s="115"/>
      <c r="AG888" s="115"/>
      <c r="AH888" s="115"/>
      <c r="AI888" s="115"/>
      <c r="AJ888" s="115"/>
      <c r="AK888" s="115"/>
      <c r="AL888" s="115"/>
      <c r="AM888" s="115"/>
      <c r="AN888" s="115"/>
    </row>
    <row r="889" spans="1:40" ht="15.75" customHeight="1">
      <c r="A889" s="115"/>
      <c r="B889" s="115"/>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c r="Z889" s="115"/>
      <c r="AA889" s="115"/>
      <c r="AB889" s="115"/>
      <c r="AC889" s="115"/>
      <c r="AD889" s="115"/>
      <c r="AE889" s="115"/>
      <c r="AF889" s="115"/>
      <c r="AG889" s="115"/>
      <c r="AH889" s="115"/>
      <c r="AI889" s="115"/>
      <c r="AJ889" s="115"/>
      <c r="AK889" s="115"/>
      <c r="AL889" s="115"/>
      <c r="AM889" s="115"/>
      <c r="AN889" s="115"/>
    </row>
    <row r="890" spans="1:40" ht="15.75" customHeight="1">
      <c r="A890" s="115"/>
      <c r="B890" s="115"/>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c r="Z890" s="115"/>
      <c r="AA890" s="115"/>
      <c r="AB890" s="115"/>
      <c r="AC890" s="115"/>
      <c r="AD890" s="115"/>
      <c r="AE890" s="115"/>
      <c r="AF890" s="115"/>
      <c r="AG890" s="115"/>
      <c r="AH890" s="115"/>
      <c r="AI890" s="115"/>
      <c r="AJ890" s="115"/>
      <c r="AK890" s="115"/>
      <c r="AL890" s="115"/>
      <c r="AM890" s="115"/>
      <c r="AN890" s="115"/>
    </row>
    <row r="891" spans="1:40" ht="15.75" customHeight="1">
      <c r="A891" s="115"/>
      <c r="B891" s="115"/>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c r="Z891" s="115"/>
      <c r="AA891" s="115"/>
      <c r="AB891" s="115"/>
      <c r="AC891" s="115"/>
      <c r="AD891" s="115"/>
      <c r="AE891" s="115"/>
      <c r="AF891" s="115"/>
      <c r="AG891" s="115"/>
      <c r="AH891" s="115"/>
      <c r="AI891" s="115"/>
      <c r="AJ891" s="115"/>
      <c r="AK891" s="115"/>
      <c r="AL891" s="115"/>
      <c r="AM891" s="115"/>
      <c r="AN891" s="115"/>
    </row>
    <row r="892" spans="1:40" ht="15.75" customHeight="1">
      <c r="A892" s="115"/>
      <c r="B892" s="115"/>
      <c r="C892" s="115"/>
      <c r="D892" s="115"/>
      <c r="E892" s="115"/>
      <c r="F892" s="115"/>
      <c r="G892" s="115"/>
      <c r="H892" s="115"/>
      <c r="I892" s="115"/>
      <c r="J892" s="115"/>
      <c r="K892" s="115"/>
      <c r="L892" s="115"/>
      <c r="M892" s="115"/>
      <c r="N892" s="115"/>
      <c r="O892" s="115"/>
      <c r="P892" s="115"/>
      <c r="Q892" s="115"/>
      <c r="R892" s="115"/>
      <c r="S892" s="115"/>
      <c r="T892" s="115"/>
      <c r="U892" s="115"/>
      <c r="V892" s="115"/>
      <c r="W892" s="115"/>
      <c r="X892" s="115"/>
      <c r="Y892" s="115"/>
      <c r="Z892" s="115"/>
      <c r="AA892" s="115"/>
      <c r="AB892" s="115"/>
      <c r="AC892" s="115"/>
      <c r="AD892" s="115"/>
      <c r="AE892" s="115"/>
      <c r="AF892" s="115"/>
      <c r="AG892" s="115"/>
      <c r="AH892" s="115"/>
      <c r="AI892" s="115"/>
      <c r="AJ892" s="115"/>
      <c r="AK892" s="115"/>
      <c r="AL892" s="115"/>
      <c r="AM892" s="115"/>
      <c r="AN892" s="115"/>
    </row>
    <row r="893" spans="1:40" ht="15.75" customHeight="1">
      <c r="A893" s="115"/>
      <c r="B893" s="115"/>
      <c r="C893" s="115"/>
      <c r="D893" s="115"/>
      <c r="E893" s="115"/>
      <c r="F893" s="115"/>
      <c r="G893" s="115"/>
      <c r="H893" s="115"/>
      <c r="I893" s="115"/>
      <c r="J893" s="115"/>
      <c r="K893" s="115"/>
      <c r="L893" s="115"/>
      <c r="M893" s="115"/>
      <c r="N893" s="115"/>
      <c r="O893" s="115"/>
      <c r="P893" s="115"/>
      <c r="Q893" s="115"/>
      <c r="R893" s="115"/>
      <c r="S893" s="115"/>
      <c r="T893" s="115"/>
      <c r="U893" s="115"/>
      <c r="V893" s="115"/>
      <c r="W893" s="115"/>
      <c r="X893" s="115"/>
      <c r="Y893" s="115"/>
      <c r="Z893" s="115"/>
      <c r="AA893" s="115"/>
      <c r="AB893" s="115"/>
      <c r="AC893" s="115"/>
      <c r="AD893" s="115"/>
      <c r="AE893" s="115"/>
      <c r="AF893" s="115"/>
      <c r="AG893" s="115"/>
      <c r="AH893" s="115"/>
      <c r="AI893" s="115"/>
      <c r="AJ893" s="115"/>
      <c r="AK893" s="115"/>
      <c r="AL893" s="115"/>
      <c r="AM893" s="115"/>
      <c r="AN893" s="115"/>
    </row>
    <row r="894" spans="1:40" ht="15.75" customHeight="1">
      <c r="A894" s="115"/>
      <c r="B894" s="115"/>
      <c r="C894" s="115"/>
      <c r="D894" s="115"/>
      <c r="E894" s="115"/>
      <c r="F894" s="115"/>
      <c r="G894" s="115"/>
      <c r="H894" s="115"/>
      <c r="I894" s="115"/>
      <c r="J894" s="115"/>
      <c r="K894" s="115"/>
      <c r="L894" s="115"/>
      <c r="M894" s="115"/>
      <c r="N894" s="115"/>
      <c r="O894" s="115"/>
      <c r="P894" s="115"/>
      <c r="Q894" s="115"/>
      <c r="R894" s="115"/>
      <c r="S894" s="115"/>
      <c r="T894" s="115"/>
      <c r="U894" s="115"/>
      <c r="V894" s="115"/>
      <c r="W894" s="115"/>
      <c r="X894" s="115"/>
      <c r="Y894" s="115"/>
      <c r="Z894" s="115"/>
      <c r="AA894" s="115"/>
      <c r="AB894" s="115"/>
      <c r="AC894" s="115"/>
      <c r="AD894" s="115"/>
      <c r="AE894" s="115"/>
      <c r="AF894" s="115"/>
      <c r="AG894" s="115"/>
      <c r="AH894" s="115"/>
      <c r="AI894" s="115"/>
      <c r="AJ894" s="115"/>
      <c r="AK894" s="115"/>
      <c r="AL894" s="115"/>
      <c r="AM894" s="115"/>
      <c r="AN894" s="115"/>
    </row>
    <row r="895" spans="1:40" ht="15.75" customHeight="1">
      <c r="A895" s="115"/>
      <c r="B895" s="115"/>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c r="Z895" s="115"/>
      <c r="AA895" s="115"/>
      <c r="AB895" s="115"/>
      <c r="AC895" s="115"/>
      <c r="AD895" s="115"/>
      <c r="AE895" s="115"/>
      <c r="AF895" s="115"/>
      <c r="AG895" s="115"/>
      <c r="AH895" s="115"/>
      <c r="AI895" s="115"/>
      <c r="AJ895" s="115"/>
      <c r="AK895" s="115"/>
      <c r="AL895" s="115"/>
      <c r="AM895" s="115"/>
      <c r="AN895" s="115"/>
    </row>
    <row r="896" spans="1:40" ht="15.75" customHeight="1">
      <c r="A896" s="115"/>
      <c r="B896" s="115"/>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c r="Z896" s="115"/>
      <c r="AA896" s="115"/>
      <c r="AB896" s="115"/>
      <c r="AC896" s="115"/>
      <c r="AD896" s="115"/>
      <c r="AE896" s="115"/>
      <c r="AF896" s="115"/>
      <c r="AG896" s="115"/>
      <c r="AH896" s="115"/>
      <c r="AI896" s="115"/>
      <c r="AJ896" s="115"/>
      <c r="AK896" s="115"/>
      <c r="AL896" s="115"/>
      <c r="AM896" s="115"/>
      <c r="AN896" s="115"/>
    </row>
    <row r="897" spans="1:40" ht="15.75" customHeight="1">
      <c r="A897" s="115"/>
      <c r="B897" s="115"/>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c r="Z897" s="115"/>
      <c r="AA897" s="115"/>
      <c r="AB897" s="115"/>
      <c r="AC897" s="115"/>
      <c r="AD897" s="115"/>
      <c r="AE897" s="115"/>
      <c r="AF897" s="115"/>
      <c r="AG897" s="115"/>
      <c r="AH897" s="115"/>
      <c r="AI897" s="115"/>
      <c r="AJ897" s="115"/>
      <c r="AK897" s="115"/>
      <c r="AL897" s="115"/>
      <c r="AM897" s="115"/>
      <c r="AN897" s="115"/>
    </row>
    <row r="898" spans="1:40" ht="15.75" customHeight="1">
      <c r="A898" s="115"/>
      <c r="B898" s="115"/>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c r="Z898" s="115"/>
      <c r="AA898" s="115"/>
      <c r="AB898" s="115"/>
      <c r="AC898" s="115"/>
      <c r="AD898" s="115"/>
      <c r="AE898" s="115"/>
      <c r="AF898" s="115"/>
      <c r="AG898" s="115"/>
      <c r="AH898" s="115"/>
      <c r="AI898" s="115"/>
      <c r="AJ898" s="115"/>
      <c r="AK898" s="115"/>
      <c r="AL898" s="115"/>
      <c r="AM898" s="115"/>
      <c r="AN898" s="115"/>
    </row>
    <row r="899" spans="1:40" ht="15.75" customHeight="1">
      <c r="A899" s="115"/>
      <c r="B899" s="115"/>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c r="Z899" s="115"/>
      <c r="AA899" s="115"/>
      <c r="AB899" s="115"/>
      <c r="AC899" s="115"/>
      <c r="AD899" s="115"/>
      <c r="AE899" s="115"/>
      <c r="AF899" s="115"/>
      <c r="AG899" s="115"/>
      <c r="AH899" s="115"/>
      <c r="AI899" s="115"/>
      <c r="AJ899" s="115"/>
      <c r="AK899" s="115"/>
      <c r="AL899" s="115"/>
      <c r="AM899" s="115"/>
      <c r="AN899" s="115"/>
    </row>
    <row r="900" spans="1:40" ht="15.75" customHeight="1">
      <c r="A900" s="115"/>
      <c r="B900" s="115"/>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c r="Z900" s="115"/>
      <c r="AA900" s="115"/>
      <c r="AB900" s="115"/>
      <c r="AC900" s="115"/>
      <c r="AD900" s="115"/>
      <c r="AE900" s="115"/>
      <c r="AF900" s="115"/>
      <c r="AG900" s="115"/>
      <c r="AH900" s="115"/>
      <c r="AI900" s="115"/>
      <c r="AJ900" s="115"/>
      <c r="AK900" s="115"/>
      <c r="AL900" s="115"/>
      <c r="AM900" s="115"/>
      <c r="AN900" s="115"/>
    </row>
    <row r="901" spans="1:40" ht="15.75" customHeight="1">
      <c r="A901" s="115"/>
      <c r="B901" s="115"/>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c r="Z901" s="115"/>
      <c r="AA901" s="115"/>
      <c r="AB901" s="115"/>
      <c r="AC901" s="115"/>
      <c r="AD901" s="115"/>
      <c r="AE901" s="115"/>
      <c r="AF901" s="115"/>
      <c r="AG901" s="115"/>
      <c r="AH901" s="115"/>
      <c r="AI901" s="115"/>
      <c r="AJ901" s="115"/>
      <c r="AK901" s="115"/>
      <c r="AL901" s="115"/>
      <c r="AM901" s="115"/>
      <c r="AN901" s="115"/>
    </row>
    <row r="902" spans="1:40" ht="15.75" customHeight="1">
      <c r="A902" s="115"/>
      <c r="B902" s="115"/>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c r="Z902" s="115"/>
      <c r="AA902" s="115"/>
      <c r="AB902" s="115"/>
      <c r="AC902" s="115"/>
      <c r="AD902" s="115"/>
      <c r="AE902" s="115"/>
      <c r="AF902" s="115"/>
      <c r="AG902" s="115"/>
      <c r="AH902" s="115"/>
      <c r="AI902" s="115"/>
      <c r="AJ902" s="115"/>
      <c r="AK902" s="115"/>
      <c r="AL902" s="115"/>
      <c r="AM902" s="115"/>
      <c r="AN902" s="115"/>
    </row>
    <row r="903" spans="1:40" ht="15.75" customHeight="1">
      <c r="A903" s="115"/>
      <c r="B903" s="115"/>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c r="Z903" s="115"/>
      <c r="AA903" s="115"/>
      <c r="AB903" s="115"/>
      <c r="AC903" s="115"/>
      <c r="AD903" s="115"/>
      <c r="AE903" s="115"/>
      <c r="AF903" s="115"/>
      <c r="AG903" s="115"/>
      <c r="AH903" s="115"/>
      <c r="AI903" s="115"/>
      <c r="AJ903" s="115"/>
      <c r="AK903" s="115"/>
      <c r="AL903" s="115"/>
      <c r="AM903" s="115"/>
      <c r="AN903" s="115"/>
    </row>
    <row r="904" spans="1:40" ht="15.75" customHeight="1">
      <c r="A904" s="115"/>
      <c r="B904" s="115"/>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c r="Z904" s="115"/>
      <c r="AA904" s="115"/>
      <c r="AB904" s="115"/>
      <c r="AC904" s="115"/>
      <c r="AD904" s="115"/>
      <c r="AE904" s="115"/>
      <c r="AF904" s="115"/>
      <c r="AG904" s="115"/>
      <c r="AH904" s="115"/>
      <c r="AI904" s="115"/>
      <c r="AJ904" s="115"/>
      <c r="AK904" s="115"/>
      <c r="AL904" s="115"/>
      <c r="AM904" s="115"/>
      <c r="AN904" s="115"/>
    </row>
    <row r="905" spans="1:40" ht="15.75" customHeight="1">
      <c r="A905" s="115"/>
      <c r="B905" s="115"/>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c r="Z905" s="115"/>
      <c r="AA905" s="115"/>
      <c r="AB905" s="115"/>
      <c r="AC905" s="115"/>
      <c r="AD905" s="115"/>
      <c r="AE905" s="115"/>
      <c r="AF905" s="115"/>
      <c r="AG905" s="115"/>
      <c r="AH905" s="115"/>
      <c r="AI905" s="115"/>
      <c r="AJ905" s="115"/>
      <c r="AK905" s="115"/>
      <c r="AL905" s="115"/>
      <c r="AM905" s="115"/>
      <c r="AN905" s="115"/>
    </row>
    <row r="906" spans="1:40" ht="15.75" customHeight="1">
      <c r="A906" s="115"/>
      <c r="B906" s="115"/>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c r="Z906" s="115"/>
      <c r="AA906" s="115"/>
      <c r="AB906" s="115"/>
      <c r="AC906" s="115"/>
      <c r="AD906" s="115"/>
      <c r="AE906" s="115"/>
      <c r="AF906" s="115"/>
      <c r="AG906" s="115"/>
      <c r="AH906" s="115"/>
      <c r="AI906" s="115"/>
      <c r="AJ906" s="115"/>
      <c r="AK906" s="115"/>
      <c r="AL906" s="115"/>
      <c r="AM906" s="115"/>
      <c r="AN906" s="115"/>
    </row>
    <row r="907" spans="1:40" ht="15.75" customHeight="1">
      <c r="A907" s="115"/>
      <c r="B907" s="115"/>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c r="Z907" s="115"/>
      <c r="AA907" s="115"/>
      <c r="AB907" s="115"/>
      <c r="AC907" s="115"/>
      <c r="AD907" s="115"/>
      <c r="AE907" s="115"/>
      <c r="AF907" s="115"/>
      <c r="AG907" s="115"/>
      <c r="AH907" s="115"/>
      <c r="AI907" s="115"/>
      <c r="AJ907" s="115"/>
      <c r="AK907" s="115"/>
      <c r="AL907" s="115"/>
      <c r="AM907" s="115"/>
      <c r="AN907" s="115"/>
    </row>
    <row r="908" spans="1:40" ht="15.75" customHeight="1">
      <c r="A908" s="115"/>
      <c r="B908" s="115"/>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c r="Z908" s="115"/>
      <c r="AA908" s="115"/>
      <c r="AB908" s="115"/>
      <c r="AC908" s="115"/>
      <c r="AD908" s="115"/>
      <c r="AE908" s="115"/>
      <c r="AF908" s="115"/>
      <c r="AG908" s="115"/>
      <c r="AH908" s="115"/>
      <c r="AI908" s="115"/>
      <c r="AJ908" s="115"/>
      <c r="AK908" s="115"/>
      <c r="AL908" s="115"/>
      <c r="AM908" s="115"/>
      <c r="AN908" s="115"/>
    </row>
    <row r="909" spans="1:40" ht="15.75" customHeight="1">
      <c r="A909" s="115"/>
      <c r="B909" s="115"/>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c r="Z909" s="115"/>
      <c r="AA909" s="115"/>
      <c r="AB909" s="115"/>
      <c r="AC909" s="115"/>
      <c r="AD909" s="115"/>
      <c r="AE909" s="115"/>
      <c r="AF909" s="115"/>
      <c r="AG909" s="115"/>
      <c r="AH909" s="115"/>
      <c r="AI909" s="115"/>
      <c r="AJ909" s="115"/>
      <c r="AK909" s="115"/>
      <c r="AL909" s="115"/>
      <c r="AM909" s="115"/>
      <c r="AN909" s="115"/>
    </row>
    <row r="910" spans="1:40" ht="15.75" customHeight="1">
      <c r="A910" s="115"/>
      <c r="B910" s="115"/>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c r="Z910" s="115"/>
      <c r="AA910" s="115"/>
      <c r="AB910" s="115"/>
      <c r="AC910" s="115"/>
      <c r="AD910" s="115"/>
      <c r="AE910" s="115"/>
      <c r="AF910" s="115"/>
      <c r="AG910" s="115"/>
      <c r="AH910" s="115"/>
      <c r="AI910" s="115"/>
      <c r="AJ910" s="115"/>
      <c r="AK910" s="115"/>
      <c r="AL910" s="115"/>
      <c r="AM910" s="115"/>
      <c r="AN910" s="115"/>
    </row>
    <row r="911" spans="1:40" ht="15.75" customHeight="1">
      <c r="A911" s="115"/>
      <c r="B911" s="115"/>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c r="Z911" s="115"/>
      <c r="AA911" s="115"/>
      <c r="AB911" s="115"/>
      <c r="AC911" s="115"/>
      <c r="AD911" s="115"/>
      <c r="AE911" s="115"/>
      <c r="AF911" s="115"/>
      <c r="AG911" s="115"/>
      <c r="AH911" s="115"/>
      <c r="AI911" s="115"/>
      <c r="AJ911" s="115"/>
      <c r="AK911" s="115"/>
      <c r="AL911" s="115"/>
      <c r="AM911" s="115"/>
      <c r="AN911" s="115"/>
    </row>
    <row r="912" spans="1:40" ht="15.75" customHeight="1">
      <c r="A912" s="115"/>
      <c r="B912" s="115"/>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c r="Z912" s="115"/>
      <c r="AA912" s="115"/>
      <c r="AB912" s="115"/>
      <c r="AC912" s="115"/>
      <c r="AD912" s="115"/>
      <c r="AE912" s="115"/>
      <c r="AF912" s="115"/>
      <c r="AG912" s="115"/>
      <c r="AH912" s="115"/>
      <c r="AI912" s="115"/>
      <c r="AJ912" s="115"/>
      <c r="AK912" s="115"/>
      <c r="AL912" s="115"/>
      <c r="AM912" s="115"/>
      <c r="AN912" s="115"/>
    </row>
    <row r="913" spans="1:40" ht="15.75" customHeight="1">
      <c r="A913" s="115"/>
      <c r="B913" s="115"/>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c r="Z913" s="115"/>
      <c r="AA913" s="115"/>
      <c r="AB913" s="115"/>
      <c r="AC913" s="115"/>
      <c r="AD913" s="115"/>
      <c r="AE913" s="115"/>
      <c r="AF913" s="115"/>
      <c r="AG913" s="115"/>
      <c r="AH913" s="115"/>
      <c r="AI913" s="115"/>
      <c r="AJ913" s="115"/>
      <c r="AK913" s="115"/>
      <c r="AL913" s="115"/>
      <c r="AM913" s="115"/>
      <c r="AN913" s="115"/>
    </row>
    <row r="914" spans="1:40" ht="15.75" customHeight="1">
      <c r="A914" s="115"/>
      <c r="B914" s="115"/>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c r="Z914" s="115"/>
      <c r="AA914" s="115"/>
      <c r="AB914" s="115"/>
      <c r="AC914" s="115"/>
      <c r="AD914" s="115"/>
      <c r="AE914" s="115"/>
      <c r="AF914" s="115"/>
      <c r="AG914" s="115"/>
      <c r="AH914" s="115"/>
      <c r="AI914" s="115"/>
      <c r="AJ914" s="115"/>
      <c r="AK914" s="115"/>
      <c r="AL914" s="115"/>
      <c r="AM914" s="115"/>
      <c r="AN914" s="115"/>
    </row>
    <row r="915" spans="1:40" ht="15.75" customHeight="1">
      <c r="A915" s="115"/>
      <c r="B915" s="115"/>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c r="Z915" s="115"/>
      <c r="AA915" s="115"/>
      <c r="AB915" s="115"/>
      <c r="AC915" s="115"/>
      <c r="AD915" s="115"/>
      <c r="AE915" s="115"/>
      <c r="AF915" s="115"/>
      <c r="AG915" s="115"/>
      <c r="AH915" s="115"/>
      <c r="AI915" s="115"/>
      <c r="AJ915" s="115"/>
      <c r="AK915" s="115"/>
      <c r="AL915" s="115"/>
      <c r="AM915" s="115"/>
      <c r="AN915" s="115"/>
    </row>
    <row r="916" spans="1:40" ht="15.75" customHeight="1">
      <c r="A916" s="115"/>
      <c r="B916" s="115"/>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c r="Z916" s="115"/>
      <c r="AA916" s="115"/>
      <c r="AB916" s="115"/>
      <c r="AC916" s="115"/>
      <c r="AD916" s="115"/>
      <c r="AE916" s="115"/>
      <c r="AF916" s="115"/>
      <c r="AG916" s="115"/>
      <c r="AH916" s="115"/>
      <c r="AI916" s="115"/>
      <c r="AJ916" s="115"/>
      <c r="AK916" s="115"/>
      <c r="AL916" s="115"/>
      <c r="AM916" s="115"/>
      <c r="AN916" s="115"/>
    </row>
    <row r="917" spans="1:40" ht="15.75" customHeight="1">
      <c r="A917" s="115"/>
      <c r="B917" s="115"/>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c r="Z917" s="115"/>
      <c r="AA917" s="115"/>
      <c r="AB917" s="115"/>
      <c r="AC917" s="115"/>
      <c r="AD917" s="115"/>
      <c r="AE917" s="115"/>
      <c r="AF917" s="115"/>
      <c r="AG917" s="115"/>
      <c r="AH917" s="115"/>
      <c r="AI917" s="115"/>
      <c r="AJ917" s="115"/>
      <c r="AK917" s="115"/>
      <c r="AL917" s="115"/>
      <c r="AM917" s="115"/>
      <c r="AN917" s="115"/>
    </row>
    <row r="918" spans="1:40" ht="15.75" customHeight="1">
      <c r="A918" s="115"/>
      <c r="B918" s="115"/>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c r="AA918" s="115"/>
      <c r="AB918" s="115"/>
      <c r="AC918" s="115"/>
      <c r="AD918" s="115"/>
      <c r="AE918" s="115"/>
      <c r="AF918" s="115"/>
      <c r="AG918" s="115"/>
      <c r="AH918" s="115"/>
      <c r="AI918" s="115"/>
      <c r="AJ918" s="115"/>
      <c r="AK918" s="115"/>
      <c r="AL918" s="115"/>
      <c r="AM918" s="115"/>
      <c r="AN918" s="115"/>
    </row>
    <row r="919" spans="1:40" ht="15.75" customHeight="1">
      <c r="A919" s="115"/>
      <c r="B919" s="115"/>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c r="Z919" s="115"/>
      <c r="AA919" s="115"/>
      <c r="AB919" s="115"/>
      <c r="AC919" s="115"/>
      <c r="AD919" s="115"/>
      <c r="AE919" s="115"/>
      <c r="AF919" s="115"/>
      <c r="AG919" s="115"/>
      <c r="AH919" s="115"/>
      <c r="AI919" s="115"/>
      <c r="AJ919" s="115"/>
      <c r="AK919" s="115"/>
      <c r="AL919" s="115"/>
      <c r="AM919" s="115"/>
      <c r="AN919" s="115"/>
    </row>
    <row r="920" spans="1:40" ht="15.75" customHeight="1">
      <c r="A920" s="115"/>
      <c r="B920" s="115"/>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c r="Z920" s="115"/>
      <c r="AA920" s="115"/>
      <c r="AB920" s="115"/>
      <c r="AC920" s="115"/>
      <c r="AD920" s="115"/>
      <c r="AE920" s="115"/>
      <c r="AF920" s="115"/>
      <c r="AG920" s="115"/>
      <c r="AH920" s="115"/>
      <c r="AI920" s="115"/>
      <c r="AJ920" s="115"/>
      <c r="AK920" s="115"/>
      <c r="AL920" s="115"/>
      <c r="AM920" s="115"/>
      <c r="AN920" s="115"/>
    </row>
    <row r="921" spans="1:40" ht="15.75" customHeight="1">
      <c r="A921" s="115"/>
      <c r="B921" s="115"/>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c r="Z921" s="115"/>
      <c r="AA921" s="115"/>
      <c r="AB921" s="115"/>
      <c r="AC921" s="115"/>
      <c r="AD921" s="115"/>
      <c r="AE921" s="115"/>
      <c r="AF921" s="115"/>
      <c r="AG921" s="115"/>
      <c r="AH921" s="115"/>
      <c r="AI921" s="115"/>
      <c r="AJ921" s="115"/>
      <c r="AK921" s="115"/>
      <c r="AL921" s="115"/>
      <c r="AM921" s="115"/>
      <c r="AN921" s="115"/>
    </row>
    <row r="922" spans="1:40" ht="15.75" customHeight="1">
      <c r="A922" s="115"/>
      <c r="B922" s="115"/>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c r="Z922" s="115"/>
      <c r="AA922" s="115"/>
      <c r="AB922" s="115"/>
      <c r="AC922" s="115"/>
      <c r="AD922" s="115"/>
      <c r="AE922" s="115"/>
      <c r="AF922" s="115"/>
      <c r="AG922" s="115"/>
      <c r="AH922" s="115"/>
      <c r="AI922" s="115"/>
      <c r="AJ922" s="115"/>
      <c r="AK922" s="115"/>
      <c r="AL922" s="115"/>
      <c r="AM922" s="115"/>
      <c r="AN922" s="115"/>
    </row>
    <row r="923" spans="1:40" ht="15.75" customHeight="1">
      <c r="A923" s="115"/>
      <c r="B923" s="115"/>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c r="Z923" s="115"/>
      <c r="AA923" s="115"/>
      <c r="AB923" s="115"/>
      <c r="AC923" s="115"/>
      <c r="AD923" s="115"/>
      <c r="AE923" s="115"/>
      <c r="AF923" s="115"/>
      <c r="AG923" s="115"/>
      <c r="AH923" s="115"/>
      <c r="AI923" s="115"/>
      <c r="AJ923" s="115"/>
      <c r="AK923" s="115"/>
      <c r="AL923" s="115"/>
      <c r="AM923" s="115"/>
      <c r="AN923" s="115"/>
    </row>
    <row r="924" spans="1:40" ht="15.75" customHeight="1">
      <c r="A924" s="115"/>
      <c r="B924" s="115"/>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c r="Z924" s="115"/>
      <c r="AA924" s="115"/>
      <c r="AB924" s="115"/>
      <c r="AC924" s="115"/>
      <c r="AD924" s="115"/>
      <c r="AE924" s="115"/>
      <c r="AF924" s="115"/>
      <c r="AG924" s="115"/>
      <c r="AH924" s="115"/>
      <c r="AI924" s="115"/>
      <c r="AJ924" s="115"/>
      <c r="AK924" s="115"/>
      <c r="AL924" s="115"/>
      <c r="AM924" s="115"/>
      <c r="AN924" s="115"/>
    </row>
    <row r="925" spans="1:40" ht="15.75" customHeight="1">
      <c r="A925" s="115"/>
      <c r="B925" s="115"/>
      <c r="C925" s="115"/>
      <c r="D925" s="115"/>
      <c r="E925" s="115"/>
      <c r="F925" s="115"/>
      <c r="G925" s="115"/>
      <c r="H925" s="115"/>
      <c r="I925" s="115"/>
      <c r="J925" s="115"/>
      <c r="K925" s="115"/>
      <c r="L925" s="115"/>
      <c r="M925" s="115"/>
      <c r="N925" s="115"/>
      <c r="O925" s="115"/>
      <c r="P925" s="115"/>
      <c r="Q925" s="115"/>
      <c r="R925" s="115"/>
      <c r="S925" s="115"/>
      <c r="T925" s="115"/>
      <c r="U925" s="115"/>
      <c r="V925" s="115"/>
      <c r="W925" s="115"/>
      <c r="X925" s="115"/>
      <c r="Y925" s="115"/>
      <c r="Z925" s="115"/>
      <c r="AA925" s="115"/>
      <c r="AB925" s="115"/>
      <c r="AC925" s="115"/>
      <c r="AD925" s="115"/>
      <c r="AE925" s="115"/>
      <c r="AF925" s="115"/>
      <c r="AG925" s="115"/>
      <c r="AH925" s="115"/>
      <c r="AI925" s="115"/>
      <c r="AJ925" s="115"/>
      <c r="AK925" s="115"/>
      <c r="AL925" s="115"/>
      <c r="AM925" s="115"/>
      <c r="AN925" s="115"/>
    </row>
    <row r="926" spans="1:40" ht="15.75" customHeight="1">
      <c r="A926" s="115"/>
      <c r="B926" s="115"/>
      <c r="C926" s="115"/>
      <c r="D926" s="115"/>
      <c r="E926" s="115"/>
      <c r="F926" s="115"/>
      <c r="G926" s="115"/>
      <c r="H926" s="115"/>
      <c r="I926" s="115"/>
      <c r="J926" s="115"/>
      <c r="K926" s="115"/>
      <c r="L926" s="115"/>
      <c r="M926" s="115"/>
      <c r="N926" s="115"/>
      <c r="O926" s="115"/>
      <c r="P926" s="115"/>
      <c r="Q926" s="115"/>
      <c r="R926" s="115"/>
      <c r="S926" s="115"/>
      <c r="T926" s="115"/>
      <c r="U926" s="115"/>
      <c r="V926" s="115"/>
      <c r="W926" s="115"/>
      <c r="X926" s="115"/>
      <c r="Y926" s="115"/>
      <c r="Z926" s="115"/>
      <c r="AA926" s="115"/>
      <c r="AB926" s="115"/>
      <c r="AC926" s="115"/>
      <c r="AD926" s="115"/>
      <c r="AE926" s="115"/>
      <c r="AF926" s="115"/>
      <c r="AG926" s="115"/>
      <c r="AH926" s="115"/>
      <c r="AI926" s="115"/>
      <c r="AJ926" s="115"/>
      <c r="AK926" s="115"/>
      <c r="AL926" s="115"/>
      <c r="AM926" s="115"/>
      <c r="AN926" s="115"/>
    </row>
    <row r="927" spans="1:40" ht="15.75" customHeight="1">
      <c r="A927" s="115"/>
      <c r="B927" s="115"/>
      <c r="C927" s="115"/>
      <c r="D927" s="115"/>
      <c r="E927" s="115"/>
      <c r="F927" s="115"/>
      <c r="G927" s="115"/>
      <c r="H927" s="115"/>
      <c r="I927" s="115"/>
      <c r="J927" s="115"/>
      <c r="K927" s="115"/>
      <c r="L927" s="115"/>
      <c r="M927" s="115"/>
      <c r="N927" s="115"/>
      <c r="O927" s="115"/>
      <c r="P927" s="115"/>
      <c r="Q927" s="115"/>
      <c r="R927" s="115"/>
      <c r="S927" s="115"/>
      <c r="T927" s="115"/>
      <c r="U927" s="115"/>
      <c r="V927" s="115"/>
      <c r="W927" s="115"/>
      <c r="X927" s="115"/>
      <c r="Y927" s="115"/>
      <c r="Z927" s="115"/>
      <c r="AA927" s="115"/>
      <c r="AB927" s="115"/>
      <c r="AC927" s="115"/>
      <c r="AD927" s="115"/>
      <c r="AE927" s="115"/>
      <c r="AF927" s="115"/>
      <c r="AG927" s="115"/>
      <c r="AH927" s="115"/>
      <c r="AI927" s="115"/>
      <c r="AJ927" s="115"/>
      <c r="AK927" s="115"/>
      <c r="AL927" s="115"/>
      <c r="AM927" s="115"/>
      <c r="AN927" s="115"/>
    </row>
    <row r="928" spans="1:40" ht="15.75" customHeight="1">
      <c r="A928" s="115"/>
      <c r="B928" s="115"/>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c r="AA928" s="115"/>
      <c r="AB928" s="115"/>
      <c r="AC928" s="115"/>
      <c r="AD928" s="115"/>
      <c r="AE928" s="115"/>
      <c r="AF928" s="115"/>
      <c r="AG928" s="115"/>
      <c r="AH928" s="115"/>
      <c r="AI928" s="115"/>
      <c r="AJ928" s="115"/>
      <c r="AK928" s="115"/>
      <c r="AL928" s="115"/>
      <c r="AM928" s="115"/>
      <c r="AN928" s="115"/>
    </row>
    <row r="929" spans="1:40" ht="15.75" customHeight="1">
      <c r="A929" s="115"/>
      <c r="B929" s="115"/>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c r="AA929" s="115"/>
      <c r="AB929" s="115"/>
      <c r="AC929" s="115"/>
      <c r="AD929" s="115"/>
      <c r="AE929" s="115"/>
      <c r="AF929" s="115"/>
      <c r="AG929" s="115"/>
      <c r="AH929" s="115"/>
      <c r="AI929" s="115"/>
      <c r="AJ929" s="115"/>
      <c r="AK929" s="115"/>
      <c r="AL929" s="115"/>
      <c r="AM929" s="115"/>
      <c r="AN929" s="115"/>
    </row>
    <row r="930" spans="1:40" ht="15.75" customHeight="1">
      <c r="A930" s="115"/>
      <c r="B930" s="115"/>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c r="AA930" s="115"/>
      <c r="AB930" s="115"/>
      <c r="AC930" s="115"/>
      <c r="AD930" s="115"/>
      <c r="AE930" s="115"/>
      <c r="AF930" s="115"/>
      <c r="AG930" s="115"/>
      <c r="AH930" s="115"/>
      <c r="AI930" s="115"/>
      <c r="AJ930" s="115"/>
      <c r="AK930" s="115"/>
      <c r="AL930" s="115"/>
      <c r="AM930" s="115"/>
      <c r="AN930" s="115"/>
    </row>
    <row r="931" spans="1:40" ht="15.75" customHeight="1">
      <c r="A931" s="115"/>
      <c r="B931" s="115"/>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c r="AA931" s="115"/>
      <c r="AB931" s="115"/>
      <c r="AC931" s="115"/>
      <c r="AD931" s="115"/>
      <c r="AE931" s="115"/>
      <c r="AF931" s="115"/>
      <c r="AG931" s="115"/>
      <c r="AH931" s="115"/>
      <c r="AI931" s="115"/>
      <c r="AJ931" s="115"/>
      <c r="AK931" s="115"/>
      <c r="AL931" s="115"/>
      <c r="AM931" s="115"/>
      <c r="AN931" s="115"/>
    </row>
    <row r="932" spans="1:40" ht="15.75" customHeight="1">
      <c r="A932" s="115"/>
      <c r="B932" s="115"/>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c r="AA932" s="115"/>
      <c r="AB932" s="115"/>
      <c r="AC932" s="115"/>
      <c r="AD932" s="115"/>
      <c r="AE932" s="115"/>
      <c r="AF932" s="115"/>
      <c r="AG932" s="115"/>
      <c r="AH932" s="115"/>
      <c r="AI932" s="115"/>
      <c r="AJ932" s="115"/>
      <c r="AK932" s="115"/>
      <c r="AL932" s="115"/>
      <c r="AM932" s="115"/>
      <c r="AN932" s="115"/>
    </row>
    <row r="933" spans="1:40" ht="15.75" customHeight="1">
      <c r="A933" s="115"/>
      <c r="B933" s="115"/>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c r="AA933" s="115"/>
      <c r="AB933" s="115"/>
      <c r="AC933" s="115"/>
      <c r="AD933" s="115"/>
      <c r="AE933" s="115"/>
      <c r="AF933" s="115"/>
      <c r="AG933" s="115"/>
      <c r="AH933" s="115"/>
      <c r="AI933" s="115"/>
      <c r="AJ933" s="115"/>
      <c r="AK933" s="115"/>
      <c r="AL933" s="115"/>
      <c r="AM933" s="115"/>
      <c r="AN933" s="115"/>
    </row>
    <row r="934" spans="1:40" ht="15.75" customHeight="1">
      <c r="A934" s="115"/>
      <c r="B934" s="115"/>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c r="AA934" s="115"/>
      <c r="AB934" s="115"/>
      <c r="AC934" s="115"/>
      <c r="AD934" s="115"/>
      <c r="AE934" s="115"/>
      <c r="AF934" s="115"/>
      <c r="AG934" s="115"/>
      <c r="AH934" s="115"/>
      <c r="AI934" s="115"/>
      <c r="AJ934" s="115"/>
      <c r="AK934" s="115"/>
      <c r="AL934" s="115"/>
      <c r="AM934" s="115"/>
      <c r="AN934" s="115"/>
    </row>
    <row r="935" spans="1:40" ht="15.75" customHeight="1">
      <c r="A935" s="115"/>
      <c r="B935" s="115"/>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c r="AA935" s="115"/>
      <c r="AB935" s="115"/>
      <c r="AC935" s="115"/>
      <c r="AD935" s="115"/>
      <c r="AE935" s="115"/>
      <c r="AF935" s="115"/>
      <c r="AG935" s="115"/>
      <c r="AH935" s="115"/>
      <c r="AI935" s="115"/>
      <c r="AJ935" s="115"/>
      <c r="AK935" s="115"/>
      <c r="AL935" s="115"/>
      <c r="AM935" s="115"/>
      <c r="AN935" s="115"/>
    </row>
    <row r="936" spans="1:40" ht="15.75" customHeight="1">
      <c r="A936" s="115"/>
      <c r="B936" s="115"/>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c r="AA936" s="115"/>
      <c r="AB936" s="115"/>
      <c r="AC936" s="115"/>
      <c r="AD936" s="115"/>
      <c r="AE936" s="115"/>
      <c r="AF936" s="115"/>
      <c r="AG936" s="115"/>
      <c r="AH936" s="115"/>
      <c r="AI936" s="115"/>
      <c r="AJ936" s="115"/>
      <c r="AK936" s="115"/>
      <c r="AL936" s="115"/>
      <c r="AM936" s="115"/>
      <c r="AN936" s="115"/>
    </row>
    <row r="937" spans="1:40" ht="15.75" customHeight="1">
      <c r="A937" s="115"/>
      <c r="B937" s="115"/>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c r="AA937" s="115"/>
      <c r="AB937" s="115"/>
      <c r="AC937" s="115"/>
      <c r="AD937" s="115"/>
      <c r="AE937" s="115"/>
      <c r="AF937" s="115"/>
      <c r="AG937" s="115"/>
      <c r="AH937" s="115"/>
      <c r="AI937" s="115"/>
      <c r="AJ937" s="115"/>
      <c r="AK937" s="115"/>
      <c r="AL937" s="115"/>
      <c r="AM937" s="115"/>
      <c r="AN937" s="115"/>
    </row>
    <row r="938" spans="1:40" ht="15.75" customHeight="1">
      <c r="A938" s="115"/>
      <c r="B938" s="115"/>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c r="AA938" s="115"/>
      <c r="AB938" s="115"/>
      <c r="AC938" s="115"/>
      <c r="AD938" s="115"/>
      <c r="AE938" s="115"/>
      <c r="AF938" s="115"/>
      <c r="AG938" s="115"/>
      <c r="AH938" s="115"/>
      <c r="AI938" s="115"/>
      <c r="AJ938" s="115"/>
      <c r="AK938" s="115"/>
      <c r="AL938" s="115"/>
      <c r="AM938" s="115"/>
      <c r="AN938" s="115"/>
    </row>
    <row r="939" spans="1:40" ht="15.75" customHeight="1">
      <c r="A939" s="115"/>
      <c r="B939" s="115"/>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c r="AA939" s="115"/>
      <c r="AB939" s="115"/>
      <c r="AC939" s="115"/>
      <c r="AD939" s="115"/>
      <c r="AE939" s="115"/>
      <c r="AF939" s="115"/>
      <c r="AG939" s="115"/>
      <c r="AH939" s="115"/>
      <c r="AI939" s="115"/>
      <c r="AJ939" s="115"/>
      <c r="AK939" s="115"/>
      <c r="AL939" s="115"/>
      <c r="AM939" s="115"/>
      <c r="AN939" s="115"/>
    </row>
    <row r="940" spans="1:40" ht="15.75" customHeight="1">
      <c r="A940" s="115"/>
      <c r="B940" s="115"/>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c r="AA940" s="115"/>
      <c r="AB940" s="115"/>
      <c r="AC940" s="115"/>
      <c r="AD940" s="115"/>
      <c r="AE940" s="115"/>
      <c r="AF940" s="115"/>
      <c r="AG940" s="115"/>
      <c r="AH940" s="115"/>
      <c r="AI940" s="115"/>
      <c r="AJ940" s="115"/>
      <c r="AK940" s="115"/>
      <c r="AL940" s="115"/>
      <c r="AM940" s="115"/>
      <c r="AN940" s="115"/>
    </row>
    <row r="941" spans="1:40" ht="15.75" customHeight="1">
      <c r="A941" s="115"/>
      <c r="B941" s="115"/>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c r="AA941" s="115"/>
      <c r="AB941" s="115"/>
      <c r="AC941" s="115"/>
      <c r="AD941" s="115"/>
      <c r="AE941" s="115"/>
      <c r="AF941" s="115"/>
      <c r="AG941" s="115"/>
      <c r="AH941" s="115"/>
      <c r="AI941" s="115"/>
      <c r="AJ941" s="115"/>
      <c r="AK941" s="115"/>
      <c r="AL941" s="115"/>
      <c r="AM941" s="115"/>
      <c r="AN941" s="115"/>
    </row>
    <row r="942" spans="1:40" ht="15.75" customHeight="1">
      <c r="A942" s="115"/>
      <c r="B942" s="115"/>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c r="AA942" s="115"/>
      <c r="AB942" s="115"/>
      <c r="AC942" s="115"/>
      <c r="AD942" s="115"/>
      <c r="AE942" s="115"/>
      <c r="AF942" s="115"/>
      <c r="AG942" s="115"/>
      <c r="AH942" s="115"/>
      <c r="AI942" s="115"/>
      <c r="AJ942" s="115"/>
      <c r="AK942" s="115"/>
      <c r="AL942" s="115"/>
      <c r="AM942" s="115"/>
      <c r="AN942" s="115"/>
    </row>
    <row r="943" spans="1:40" ht="15.75" customHeight="1">
      <c r="A943" s="115"/>
      <c r="B943" s="115"/>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c r="AA943" s="115"/>
      <c r="AB943" s="115"/>
      <c r="AC943" s="115"/>
      <c r="AD943" s="115"/>
      <c r="AE943" s="115"/>
      <c r="AF943" s="115"/>
      <c r="AG943" s="115"/>
      <c r="AH943" s="115"/>
      <c r="AI943" s="115"/>
      <c r="AJ943" s="115"/>
      <c r="AK943" s="115"/>
      <c r="AL943" s="115"/>
      <c r="AM943" s="115"/>
      <c r="AN943" s="115"/>
    </row>
    <row r="944" spans="1:40" ht="15.75" customHeight="1">
      <c r="A944" s="115"/>
      <c r="B944" s="115"/>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c r="AA944" s="115"/>
      <c r="AB944" s="115"/>
      <c r="AC944" s="115"/>
      <c r="AD944" s="115"/>
      <c r="AE944" s="115"/>
      <c r="AF944" s="115"/>
      <c r="AG944" s="115"/>
      <c r="AH944" s="115"/>
      <c r="AI944" s="115"/>
      <c r="AJ944" s="115"/>
      <c r="AK944" s="115"/>
      <c r="AL944" s="115"/>
      <c r="AM944" s="115"/>
      <c r="AN944" s="115"/>
    </row>
    <row r="945" spans="1:40" ht="15.75" customHeight="1">
      <c r="A945" s="115"/>
      <c r="B945" s="115"/>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c r="AA945" s="115"/>
      <c r="AB945" s="115"/>
      <c r="AC945" s="115"/>
      <c r="AD945" s="115"/>
      <c r="AE945" s="115"/>
      <c r="AF945" s="115"/>
      <c r="AG945" s="115"/>
      <c r="AH945" s="115"/>
      <c r="AI945" s="115"/>
      <c r="AJ945" s="115"/>
      <c r="AK945" s="115"/>
      <c r="AL945" s="115"/>
      <c r="AM945" s="115"/>
      <c r="AN945" s="115"/>
    </row>
    <row r="946" spans="1:40" ht="15.75" customHeight="1">
      <c r="A946" s="115"/>
      <c r="B946" s="115"/>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c r="AA946" s="115"/>
      <c r="AB946" s="115"/>
      <c r="AC946" s="115"/>
      <c r="AD946" s="115"/>
      <c r="AE946" s="115"/>
      <c r="AF946" s="115"/>
      <c r="AG946" s="115"/>
      <c r="AH946" s="115"/>
      <c r="AI946" s="115"/>
      <c r="AJ946" s="115"/>
      <c r="AK946" s="115"/>
      <c r="AL946" s="115"/>
      <c r="AM946" s="115"/>
      <c r="AN946" s="115"/>
    </row>
    <row r="947" spans="1:40" ht="15.75" customHeight="1">
      <c r="A947" s="115"/>
      <c r="B947" s="115"/>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c r="AA947" s="115"/>
      <c r="AB947" s="115"/>
      <c r="AC947" s="115"/>
      <c r="AD947" s="115"/>
      <c r="AE947" s="115"/>
      <c r="AF947" s="115"/>
      <c r="AG947" s="115"/>
      <c r="AH947" s="115"/>
      <c r="AI947" s="115"/>
      <c r="AJ947" s="115"/>
      <c r="AK947" s="115"/>
      <c r="AL947" s="115"/>
      <c r="AM947" s="115"/>
      <c r="AN947" s="115"/>
    </row>
    <row r="948" spans="1:40" ht="15.75" customHeight="1">
      <c r="A948" s="115"/>
      <c r="B948" s="115"/>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c r="AA948" s="115"/>
      <c r="AB948" s="115"/>
      <c r="AC948" s="115"/>
      <c r="AD948" s="115"/>
      <c r="AE948" s="115"/>
      <c r="AF948" s="115"/>
      <c r="AG948" s="115"/>
      <c r="AH948" s="115"/>
      <c r="AI948" s="115"/>
      <c r="AJ948" s="115"/>
      <c r="AK948" s="115"/>
      <c r="AL948" s="115"/>
      <c r="AM948" s="115"/>
      <c r="AN948" s="115"/>
    </row>
    <row r="949" spans="1:40" ht="15.75" customHeight="1">
      <c r="A949" s="115"/>
      <c r="B949" s="115"/>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c r="AA949" s="115"/>
      <c r="AB949" s="115"/>
      <c r="AC949" s="115"/>
      <c r="AD949" s="115"/>
      <c r="AE949" s="115"/>
      <c r="AF949" s="115"/>
      <c r="AG949" s="115"/>
      <c r="AH949" s="115"/>
      <c r="AI949" s="115"/>
      <c r="AJ949" s="115"/>
      <c r="AK949" s="115"/>
      <c r="AL949" s="115"/>
      <c r="AM949" s="115"/>
      <c r="AN949" s="115"/>
    </row>
    <row r="950" spans="1:40" ht="15.75" customHeight="1">
      <c r="A950" s="115"/>
      <c r="B950" s="115"/>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c r="AA950" s="115"/>
      <c r="AB950" s="115"/>
      <c r="AC950" s="115"/>
      <c r="AD950" s="115"/>
      <c r="AE950" s="115"/>
      <c r="AF950" s="115"/>
      <c r="AG950" s="115"/>
      <c r="AH950" s="115"/>
      <c r="AI950" s="115"/>
      <c r="AJ950" s="115"/>
      <c r="AK950" s="115"/>
      <c r="AL950" s="115"/>
      <c r="AM950" s="115"/>
      <c r="AN950" s="115"/>
    </row>
    <row r="951" spans="1:40" ht="15.75" customHeight="1">
      <c r="A951" s="115"/>
      <c r="B951" s="115"/>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c r="AA951" s="115"/>
      <c r="AB951" s="115"/>
      <c r="AC951" s="115"/>
      <c r="AD951" s="115"/>
      <c r="AE951" s="115"/>
      <c r="AF951" s="115"/>
      <c r="AG951" s="115"/>
      <c r="AH951" s="115"/>
      <c r="AI951" s="115"/>
      <c r="AJ951" s="115"/>
      <c r="AK951" s="115"/>
      <c r="AL951" s="115"/>
      <c r="AM951" s="115"/>
      <c r="AN951" s="115"/>
    </row>
    <row r="952" spans="1:40" ht="15.75" customHeight="1">
      <c r="A952" s="115"/>
      <c r="B952" s="115"/>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c r="Z952" s="115"/>
      <c r="AA952" s="115"/>
      <c r="AB952" s="115"/>
      <c r="AC952" s="115"/>
      <c r="AD952" s="115"/>
      <c r="AE952" s="115"/>
      <c r="AF952" s="115"/>
      <c r="AG952" s="115"/>
      <c r="AH952" s="115"/>
      <c r="AI952" s="115"/>
      <c r="AJ952" s="115"/>
      <c r="AK952" s="115"/>
      <c r="AL952" s="115"/>
      <c r="AM952" s="115"/>
      <c r="AN952" s="115"/>
    </row>
    <row r="953" spans="1:40" ht="15.75" customHeight="1">
      <c r="A953" s="115"/>
      <c r="B953" s="115"/>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c r="Z953" s="115"/>
      <c r="AA953" s="115"/>
      <c r="AB953" s="115"/>
      <c r="AC953" s="115"/>
      <c r="AD953" s="115"/>
      <c r="AE953" s="115"/>
      <c r="AF953" s="115"/>
      <c r="AG953" s="115"/>
      <c r="AH953" s="115"/>
      <c r="AI953" s="115"/>
      <c r="AJ953" s="115"/>
      <c r="AK953" s="115"/>
      <c r="AL953" s="115"/>
      <c r="AM953" s="115"/>
      <c r="AN953" s="115"/>
    </row>
    <row r="954" spans="1:40" ht="15.75" customHeight="1">
      <c r="A954" s="115"/>
      <c r="B954" s="115"/>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c r="Z954" s="115"/>
      <c r="AA954" s="115"/>
      <c r="AB954" s="115"/>
      <c r="AC954" s="115"/>
      <c r="AD954" s="115"/>
      <c r="AE954" s="115"/>
      <c r="AF954" s="115"/>
      <c r="AG954" s="115"/>
      <c r="AH954" s="115"/>
      <c r="AI954" s="115"/>
      <c r="AJ954" s="115"/>
      <c r="AK954" s="115"/>
      <c r="AL954" s="115"/>
      <c r="AM954" s="115"/>
      <c r="AN954" s="115"/>
    </row>
    <row r="955" spans="1:40" ht="15.75" customHeight="1">
      <c r="A955" s="115"/>
      <c r="B955" s="115"/>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c r="AA955" s="115"/>
      <c r="AB955" s="115"/>
      <c r="AC955" s="115"/>
      <c r="AD955" s="115"/>
      <c r="AE955" s="115"/>
      <c r="AF955" s="115"/>
      <c r="AG955" s="115"/>
      <c r="AH955" s="115"/>
      <c r="AI955" s="115"/>
      <c r="AJ955" s="115"/>
      <c r="AK955" s="115"/>
      <c r="AL955" s="115"/>
      <c r="AM955" s="115"/>
      <c r="AN955" s="115"/>
    </row>
    <row r="956" spans="1:40" ht="15.75" customHeight="1">
      <c r="A956" s="115"/>
      <c r="B956" s="115"/>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c r="Z956" s="115"/>
      <c r="AA956" s="115"/>
      <c r="AB956" s="115"/>
      <c r="AC956" s="115"/>
      <c r="AD956" s="115"/>
      <c r="AE956" s="115"/>
      <c r="AF956" s="115"/>
      <c r="AG956" s="115"/>
      <c r="AH956" s="115"/>
      <c r="AI956" s="115"/>
      <c r="AJ956" s="115"/>
      <c r="AK956" s="115"/>
      <c r="AL956" s="115"/>
      <c r="AM956" s="115"/>
      <c r="AN956" s="115"/>
    </row>
    <row r="957" spans="1:40" ht="15.75" customHeight="1">
      <c r="A957" s="115"/>
      <c r="B957" s="115"/>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c r="Z957" s="115"/>
      <c r="AA957" s="115"/>
      <c r="AB957" s="115"/>
      <c r="AC957" s="115"/>
      <c r="AD957" s="115"/>
      <c r="AE957" s="115"/>
      <c r="AF957" s="115"/>
      <c r="AG957" s="115"/>
      <c r="AH957" s="115"/>
      <c r="AI957" s="115"/>
      <c r="AJ957" s="115"/>
      <c r="AK957" s="115"/>
      <c r="AL957" s="115"/>
      <c r="AM957" s="115"/>
      <c r="AN957" s="115"/>
    </row>
    <row r="958" spans="1:40" ht="15.75" customHeight="1">
      <c r="A958" s="115"/>
      <c r="B958" s="115"/>
      <c r="C958" s="115"/>
      <c r="D958" s="115"/>
      <c r="E958" s="115"/>
      <c r="F958" s="115"/>
      <c r="G958" s="115"/>
      <c r="H958" s="115"/>
      <c r="I958" s="115"/>
      <c r="J958" s="115"/>
      <c r="K958" s="115"/>
      <c r="L958" s="115"/>
      <c r="M958" s="115"/>
      <c r="N958" s="115"/>
      <c r="O958" s="115"/>
      <c r="P958" s="115"/>
      <c r="Q958" s="115"/>
      <c r="R958" s="115"/>
      <c r="S958" s="115"/>
      <c r="T958" s="115"/>
      <c r="U958" s="115"/>
      <c r="V958" s="115"/>
      <c r="W958" s="115"/>
      <c r="X958" s="115"/>
      <c r="Y958" s="115"/>
      <c r="Z958" s="115"/>
      <c r="AA958" s="115"/>
      <c r="AB958" s="115"/>
      <c r="AC958" s="115"/>
      <c r="AD958" s="115"/>
      <c r="AE958" s="115"/>
      <c r="AF958" s="115"/>
      <c r="AG958" s="115"/>
      <c r="AH958" s="115"/>
      <c r="AI958" s="115"/>
      <c r="AJ958" s="115"/>
      <c r="AK958" s="115"/>
      <c r="AL958" s="115"/>
      <c r="AM958" s="115"/>
      <c r="AN958" s="115"/>
    </row>
    <row r="959" spans="1:40" ht="15.75" customHeight="1">
      <c r="A959" s="115"/>
      <c r="B959" s="115"/>
      <c r="C959" s="115"/>
      <c r="D959" s="115"/>
      <c r="E959" s="115"/>
      <c r="F959" s="115"/>
      <c r="G959" s="115"/>
      <c r="H959" s="115"/>
      <c r="I959" s="115"/>
      <c r="J959" s="115"/>
      <c r="K959" s="115"/>
      <c r="L959" s="115"/>
      <c r="M959" s="115"/>
      <c r="N959" s="115"/>
      <c r="O959" s="115"/>
      <c r="P959" s="115"/>
      <c r="Q959" s="115"/>
      <c r="R959" s="115"/>
      <c r="S959" s="115"/>
      <c r="T959" s="115"/>
      <c r="U959" s="115"/>
      <c r="V959" s="115"/>
      <c r="W959" s="115"/>
      <c r="X959" s="115"/>
      <c r="Y959" s="115"/>
      <c r="Z959" s="115"/>
      <c r="AA959" s="115"/>
      <c r="AB959" s="115"/>
      <c r="AC959" s="115"/>
      <c r="AD959" s="115"/>
      <c r="AE959" s="115"/>
      <c r="AF959" s="115"/>
      <c r="AG959" s="115"/>
      <c r="AH959" s="115"/>
      <c r="AI959" s="115"/>
      <c r="AJ959" s="115"/>
      <c r="AK959" s="115"/>
      <c r="AL959" s="115"/>
      <c r="AM959" s="115"/>
      <c r="AN959" s="115"/>
    </row>
    <row r="960" spans="1:40" ht="15.75" customHeight="1">
      <c r="A960" s="115"/>
      <c r="B960" s="115"/>
      <c r="C960" s="115"/>
      <c r="D960" s="115"/>
      <c r="E960" s="115"/>
      <c r="F960" s="115"/>
      <c r="G960" s="115"/>
      <c r="H960" s="115"/>
      <c r="I960" s="115"/>
      <c r="J960" s="115"/>
      <c r="K960" s="115"/>
      <c r="L960" s="115"/>
      <c r="M960" s="115"/>
      <c r="N960" s="115"/>
      <c r="O960" s="115"/>
      <c r="P960" s="115"/>
      <c r="Q960" s="115"/>
      <c r="R960" s="115"/>
      <c r="S960" s="115"/>
      <c r="T960" s="115"/>
      <c r="U960" s="115"/>
      <c r="V960" s="115"/>
      <c r="W960" s="115"/>
      <c r="X960" s="115"/>
      <c r="Y960" s="115"/>
      <c r="Z960" s="115"/>
      <c r="AA960" s="115"/>
      <c r="AB960" s="115"/>
      <c r="AC960" s="115"/>
      <c r="AD960" s="115"/>
      <c r="AE960" s="115"/>
      <c r="AF960" s="115"/>
      <c r="AG960" s="115"/>
      <c r="AH960" s="115"/>
      <c r="AI960" s="115"/>
      <c r="AJ960" s="115"/>
      <c r="AK960" s="115"/>
      <c r="AL960" s="115"/>
      <c r="AM960" s="115"/>
      <c r="AN960" s="115"/>
    </row>
    <row r="961" spans="1:40" ht="15.75" customHeight="1">
      <c r="A961" s="115"/>
      <c r="B961" s="115"/>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c r="Z961" s="115"/>
      <c r="AA961" s="115"/>
      <c r="AB961" s="115"/>
      <c r="AC961" s="115"/>
      <c r="AD961" s="115"/>
      <c r="AE961" s="115"/>
      <c r="AF961" s="115"/>
      <c r="AG961" s="115"/>
      <c r="AH961" s="115"/>
      <c r="AI961" s="115"/>
      <c r="AJ961" s="115"/>
      <c r="AK961" s="115"/>
      <c r="AL961" s="115"/>
      <c r="AM961" s="115"/>
      <c r="AN961" s="115"/>
    </row>
    <row r="962" spans="1:40" ht="15.75" customHeight="1">
      <c r="A962" s="115"/>
      <c r="B962" s="115"/>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c r="Z962" s="115"/>
      <c r="AA962" s="115"/>
      <c r="AB962" s="115"/>
      <c r="AC962" s="115"/>
      <c r="AD962" s="115"/>
      <c r="AE962" s="115"/>
      <c r="AF962" s="115"/>
      <c r="AG962" s="115"/>
      <c r="AH962" s="115"/>
      <c r="AI962" s="115"/>
      <c r="AJ962" s="115"/>
      <c r="AK962" s="115"/>
      <c r="AL962" s="115"/>
      <c r="AM962" s="115"/>
      <c r="AN962" s="115"/>
    </row>
    <row r="963" spans="1:40" ht="15.75" customHeight="1">
      <c r="A963" s="115"/>
      <c r="B963" s="115"/>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c r="Z963" s="115"/>
      <c r="AA963" s="115"/>
      <c r="AB963" s="115"/>
      <c r="AC963" s="115"/>
      <c r="AD963" s="115"/>
      <c r="AE963" s="115"/>
      <c r="AF963" s="115"/>
      <c r="AG963" s="115"/>
      <c r="AH963" s="115"/>
      <c r="AI963" s="115"/>
      <c r="AJ963" s="115"/>
      <c r="AK963" s="115"/>
      <c r="AL963" s="115"/>
      <c r="AM963" s="115"/>
      <c r="AN963" s="115"/>
    </row>
    <row r="964" spans="1:40" ht="15.75" customHeight="1">
      <c r="A964" s="115"/>
      <c r="B964" s="115"/>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c r="Z964" s="115"/>
      <c r="AA964" s="115"/>
      <c r="AB964" s="115"/>
      <c r="AC964" s="115"/>
      <c r="AD964" s="115"/>
      <c r="AE964" s="115"/>
      <c r="AF964" s="115"/>
      <c r="AG964" s="115"/>
      <c r="AH964" s="115"/>
      <c r="AI964" s="115"/>
      <c r="AJ964" s="115"/>
      <c r="AK964" s="115"/>
      <c r="AL964" s="115"/>
      <c r="AM964" s="115"/>
      <c r="AN964" s="115"/>
    </row>
    <row r="965" spans="1:40" ht="15.75" customHeight="1">
      <c r="A965" s="115"/>
      <c r="B965" s="115"/>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c r="Z965" s="115"/>
      <c r="AA965" s="115"/>
      <c r="AB965" s="115"/>
      <c r="AC965" s="115"/>
      <c r="AD965" s="115"/>
      <c r="AE965" s="115"/>
      <c r="AF965" s="115"/>
      <c r="AG965" s="115"/>
      <c r="AH965" s="115"/>
      <c r="AI965" s="115"/>
      <c r="AJ965" s="115"/>
      <c r="AK965" s="115"/>
      <c r="AL965" s="115"/>
      <c r="AM965" s="115"/>
      <c r="AN965" s="115"/>
    </row>
    <row r="966" spans="1:40" ht="15.75" customHeight="1">
      <c r="A966" s="115"/>
      <c r="B966" s="115"/>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c r="Z966" s="115"/>
      <c r="AA966" s="115"/>
      <c r="AB966" s="115"/>
      <c r="AC966" s="115"/>
      <c r="AD966" s="115"/>
      <c r="AE966" s="115"/>
      <c r="AF966" s="115"/>
      <c r="AG966" s="115"/>
      <c r="AH966" s="115"/>
      <c r="AI966" s="115"/>
      <c r="AJ966" s="115"/>
      <c r="AK966" s="115"/>
      <c r="AL966" s="115"/>
      <c r="AM966" s="115"/>
      <c r="AN966" s="115"/>
    </row>
    <row r="967" spans="1:40" ht="15.75" customHeight="1">
      <c r="A967" s="115"/>
      <c r="B967" s="115"/>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c r="Z967" s="115"/>
      <c r="AA967" s="115"/>
      <c r="AB967" s="115"/>
      <c r="AC967" s="115"/>
      <c r="AD967" s="115"/>
      <c r="AE967" s="115"/>
      <c r="AF967" s="115"/>
      <c r="AG967" s="115"/>
      <c r="AH967" s="115"/>
      <c r="AI967" s="115"/>
      <c r="AJ967" s="115"/>
      <c r="AK967" s="115"/>
      <c r="AL967" s="115"/>
      <c r="AM967" s="115"/>
      <c r="AN967" s="115"/>
    </row>
    <row r="968" spans="1:40" ht="15.75" customHeight="1">
      <c r="A968" s="115"/>
      <c r="B968" s="115"/>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c r="Z968" s="115"/>
      <c r="AA968" s="115"/>
      <c r="AB968" s="115"/>
      <c r="AC968" s="115"/>
      <c r="AD968" s="115"/>
      <c r="AE968" s="115"/>
      <c r="AF968" s="115"/>
      <c r="AG968" s="115"/>
      <c r="AH968" s="115"/>
      <c r="AI968" s="115"/>
      <c r="AJ968" s="115"/>
      <c r="AK968" s="115"/>
      <c r="AL968" s="115"/>
      <c r="AM968" s="115"/>
      <c r="AN968" s="115"/>
    </row>
    <row r="969" spans="1:40" ht="15.75" customHeight="1">
      <c r="A969" s="115"/>
      <c r="B969" s="115"/>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c r="Z969" s="115"/>
      <c r="AA969" s="115"/>
      <c r="AB969" s="115"/>
      <c r="AC969" s="115"/>
      <c r="AD969" s="115"/>
      <c r="AE969" s="115"/>
      <c r="AF969" s="115"/>
      <c r="AG969" s="115"/>
      <c r="AH969" s="115"/>
      <c r="AI969" s="115"/>
      <c r="AJ969" s="115"/>
      <c r="AK969" s="115"/>
      <c r="AL969" s="115"/>
      <c r="AM969" s="115"/>
      <c r="AN969" s="115"/>
    </row>
    <row r="970" spans="1:40" ht="15.75" customHeight="1">
      <c r="A970" s="115"/>
      <c r="B970" s="115"/>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c r="Z970" s="115"/>
      <c r="AA970" s="115"/>
      <c r="AB970" s="115"/>
      <c r="AC970" s="115"/>
      <c r="AD970" s="115"/>
      <c r="AE970" s="115"/>
      <c r="AF970" s="115"/>
      <c r="AG970" s="115"/>
      <c r="AH970" s="115"/>
      <c r="AI970" s="115"/>
      <c r="AJ970" s="115"/>
      <c r="AK970" s="115"/>
      <c r="AL970" s="115"/>
      <c r="AM970" s="115"/>
      <c r="AN970" s="115"/>
    </row>
    <row r="971" spans="1:40" ht="15.75" customHeight="1">
      <c r="A971" s="115"/>
      <c r="B971" s="115"/>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c r="Z971" s="115"/>
      <c r="AA971" s="115"/>
      <c r="AB971" s="115"/>
      <c r="AC971" s="115"/>
      <c r="AD971" s="115"/>
      <c r="AE971" s="115"/>
      <c r="AF971" s="115"/>
      <c r="AG971" s="115"/>
      <c r="AH971" s="115"/>
      <c r="AI971" s="115"/>
      <c r="AJ971" s="115"/>
      <c r="AK971" s="115"/>
      <c r="AL971" s="115"/>
      <c r="AM971" s="115"/>
      <c r="AN971" s="115"/>
    </row>
    <row r="972" spans="1:40" ht="15.75" customHeight="1">
      <c r="A972" s="115"/>
      <c r="B972" s="115"/>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c r="Z972" s="115"/>
      <c r="AA972" s="115"/>
      <c r="AB972" s="115"/>
      <c r="AC972" s="115"/>
      <c r="AD972" s="115"/>
      <c r="AE972" s="115"/>
      <c r="AF972" s="115"/>
      <c r="AG972" s="115"/>
      <c r="AH972" s="115"/>
      <c r="AI972" s="115"/>
      <c r="AJ972" s="115"/>
      <c r="AK972" s="115"/>
      <c r="AL972" s="115"/>
      <c r="AM972" s="115"/>
      <c r="AN972" s="115"/>
    </row>
    <row r="973" spans="1:40" ht="15.75" customHeight="1">
      <c r="A973" s="115"/>
      <c r="B973" s="115"/>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c r="Z973" s="115"/>
      <c r="AA973" s="115"/>
      <c r="AB973" s="115"/>
      <c r="AC973" s="115"/>
      <c r="AD973" s="115"/>
      <c r="AE973" s="115"/>
      <c r="AF973" s="115"/>
      <c r="AG973" s="115"/>
      <c r="AH973" s="115"/>
      <c r="AI973" s="115"/>
      <c r="AJ973" s="115"/>
      <c r="AK973" s="115"/>
      <c r="AL973" s="115"/>
      <c r="AM973" s="115"/>
      <c r="AN973" s="115"/>
    </row>
    <row r="974" spans="1:40" ht="15.75" customHeight="1">
      <c r="A974" s="115"/>
      <c r="B974" s="115"/>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c r="Z974" s="115"/>
      <c r="AA974" s="115"/>
      <c r="AB974" s="115"/>
      <c r="AC974" s="115"/>
      <c r="AD974" s="115"/>
      <c r="AE974" s="115"/>
      <c r="AF974" s="115"/>
      <c r="AG974" s="115"/>
      <c r="AH974" s="115"/>
      <c r="AI974" s="115"/>
      <c r="AJ974" s="115"/>
      <c r="AK974" s="115"/>
      <c r="AL974" s="115"/>
      <c r="AM974" s="115"/>
      <c r="AN974" s="115"/>
    </row>
    <row r="975" spans="1:40" ht="15.75" customHeight="1">
      <c r="A975" s="115"/>
      <c r="B975" s="115"/>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c r="Z975" s="115"/>
      <c r="AA975" s="115"/>
      <c r="AB975" s="115"/>
      <c r="AC975" s="115"/>
      <c r="AD975" s="115"/>
      <c r="AE975" s="115"/>
      <c r="AF975" s="115"/>
      <c r="AG975" s="115"/>
      <c r="AH975" s="115"/>
      <c r="AI975" s="115"/>
      <c r="AJ975" s="115"/>
      <c r="AK975" s="115"/>
      <c r="AL975" s="115"/>
      <c r="AM975" s="115"/>
      <c r="AN975" s="115"/>
    </row>
    <row r="976" spans="1:40" ht="15.75" customHeight="1">
      <c r="A976" s="115"/>
      <c r="B976" s="115"/>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c r="Z976" s="115"/>
      <c r="AA976" s="115"/>
      <c r="AB976" s="115"/>
      <c r="AC976" s="115"/>
      <c r="AD976" s="115"/>
      <c r="AE976" s="115"/>
      <c r="AF976" s="115"/>
      <c r="AG976" s="115"/>
      <c r="AH976" s="115"/>
      <c r="AI976" s="115"/>
      <c r="AJ976" s="115"/>
      <c r="AK976" s="115"/>
      <c r="AL976" s="115"/>
      <c r="AM976" s="115"/>
      <c r="AN976" s="115"/>
    </row>
    <row r="977" spans="1:40" ht="15.75" customHeight="1">
      <c r="A977" s="115"/>
      <c r="B977" s="115"/>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c r="Z977" s="115"/>
      <c r="AA977" s="115"/>
      <c r="AB977" s="115"/>
      <c r="AC977" s="115"/>
      <c r="AD977" s="115"/>
      <c r="AE977" s="115"/>
      <c r="AF977" s="115"/>
      <c r="AG977" s="115"/>
      <c r="AH977" s="115"/>
      <c r="AI977" s="115"/>
      <c r="AJ977" s="115"/>
      <c r="AK977" s="115"/>
      <c r="AL977" s="115"/>
      <c r="AM977" s="115"/>
      <c r="AN977" s="115"/>
    </row>
    <row r="978" spans="1:40" ht="15.75" customHeight="1">
      <c r="A978" s="115"/>
      <c r="B978" s="115"/>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c r="Z978" s="115"/>
      <c r="AA978" s="115"/>
      <c r="AB978" s="115"/>
      <c r="AC978" s="115"/>
      <c r="AD978" s="115"/>
      <c r="AE978" s="115"/>
      <c r="AF978" s="115"/>
      <c r="AG978" s="115"/>
      <c r="AH978" s="115"/>
      <c r="AI978" s="115"/>
      <c r="AJ978" s="115"/>
      <c r="AK978" s="115"/>
      <c r="AL978" s="115"/>
      <c r="AM978" s="115"/>
      <c r="AN978" s="115"/>
    </row>
    <row r="979" spans="1:40" ht="15.75" customHeight="1">
      <c r="A979" s="115"/>
      <c r="B979" s="115"/>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c r="Z979" s="115"/>
      <c r="AA979" s="115"/>
      <c r="AB979" s="115"/>
      <c r="AC979" s="115"/>
      <c r="AD979" s="115"/>
      <c r="AE979" s="115"/>
      <c r="AF979" s="115"/>
      <c r="AG979" s="115"/>
      <c r="AH979" s="115"/>
      <c r="AI979" s="115"/>
      <c r="AJ979" s="115"/>
      <c r="AK979" s="115"/>
      <c r="AL979" s="115"/>
      <c r="AM979" s="115"/>
      <c r="AN979" s="115"/>
    </row>
    <row r="980" spans="1:40" ht="15.75" customHeight="1">
      <c r="A980" s="115"/>
      <c r="B980" s="115"/>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c r="Z980" s="115"/>
      <c r="AA980" s="115"/>
      <c r="AB980" s="115"/>
      <c r="AC980" s="115"/>
      <c r="AD980" s="115"/>
      <c r="AE980" s="115"/>
      <c r="AF980" s="115"/>
      <c r="AG980" s="115"/>
      <c r="AH980" s="115"/>
      <c r="AI980" s="115"/>
      <c r="AJ980" s="115"/>
      <c r="AK980" s="115"/>
      <c r="AL980" s="115"/>
      <c r="AM980" s="115"/>
      <c r="AN980" s="115"/>
    </row>
    <row r="981" spans="1:40" ht="15.75" customHeight="1">
      <c r="A981" s="115"/>
      <c r="B981" s="115"/>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c r="AA981" s="115"/>
      <c r="AB981" s="115"/>
      <c r="AC981" s="115"/>
      <c r="AD981" s="115"/>
      <c r="AE981" s="115"/>
      <c r="AF981" s="115"/>
      <c r="AG981" s="115"/>
      <c r="AH981" s="115"/>
      <c r="AI981" s="115"/>
      <c r="AJ981" s="115"/>
      <c r="AK981" s="115"/>
      <c r="AL981" s="115"/>
      <c r="AM981" s="115"/>
      <c r="AN981" s="115"/>
    </row>
    <row r="982" spans="1:40" ht="15.75" customHeight="1">
      <c r="A982" s="115"/>
      <c r="B982" s="115"/>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c r="Z982" s="115"/>
      <c r="AA982" s="115"/>
      <c r="AB982" s="115"/>
      <c r="AC982" s="115"/>
      <c r="AD982" s="115"/>
      <c r="AE982" s="115"/>
      <c r="AF982" s="115"/>
      <c r="AG982" s="115"/>
      <c r="AH982" s="115"/>
      <c r="AI982" s="115"/>
      <c r="AJ982" s="115"/>
      <c r="AK982" s="115"/>
      <c r="AL982" s="115"/>
      <c r="AM982" s="115"/>
      <c r="AN982" s="115"/>
    </row>
    <row r="983" spans="1:40" ht="15.75" customHeight="1">
      <c r="A983" s="115"/>
      <c r="B983" s="115"/>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c r="Z983" s="115"/>
      <c r="AA983" s="115"/>
      <c r="AB983" s="115"/>
      <c r="AC983" s="115"/>
      <c r="AD983" s="115"/>
      <c r="AE983" s="115"/>
      <c r="AF983" s="115"/>
      <c r="AG983" s="115"/>
      <c r="AH983" s="115"/>
      <c r="AI983" s="115"/>
      <c r="AJ983" s="115"/>
      <c r="AK983" s="115"/>
      <c r="AL983" s="115"/>
      <c r="AM983" s="115"/>
      <c r="AN983" s="115"/>
    </row>
    <row r="984" spans="1:40" ht="15.75" customHeight="1">
      <c r="A984" s="115"/>
      <c r="B984" s="115"/>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c r="Z984" s="115"/>
      <c r="AA984" s="115"/>
      <c r="AB984" s="115"/>
      <c r="AC984" s="115"/>
      <c r="AD984" s="115"/>
      <c r="AE984" s="115"/>
      <c r="AF984" s="115"/>
      <c r="AG984" s="115"/>
      <c r="AH984" s="115"/>
      <c r="AI984" s="115"/>
      <c r="AJ984" s="115"/>
      <c r="AK984" s="115"/>
      <c r="AL984" s="115"/>
      <c r="AM984" s="115"/>
      <c r="AN984" s="115"/>
    </row>
    <row r="985" spans="1:40" ht="15.75" customHeight="1">
      <c r="A985" s="115"/>
      <c r="B985" s="115"/>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c r="Z985" s="115"/>
      <c r="AA985" s="115"/>
      <c r="AB985" s="115"/>
      <c r="AC985" s="115"/>
      <c r="AD985" s="115"/>
      <c r="AE985" s="115"/>
      <c r="AF985" s="115"/>
      <c r="AG985" s="115"/>
      <c r="AH985" s="115"/>
      <c r="AI985" s="115"/>
      <c r="AJ985" s="115"/>
      <c r="AK985" s="115"/>
      <c r="AL985" s="115"/>
      <c r="AM985" s="115"/>
      <c r="AN985" s="115"/>
    </row>
    <row r="986" spans="1:40" ht="15.75" customHeight="1">
      <c r="A986" s="115"/>
      <c r="B986" s="115"/>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c r="Z986" s="115"/>
      <c r="AA986" s="115"/>
      <c r="AB986" s="115"/>
      <c r="AC986" s="115"/>
      <c r="AD986" s="115"/>
      <c r="AE986" s="115"/>
      <c r="AF986" s="115"/>
      <c r="AG986" s="115"/>
      <c r="AH986" s="115"/>
      <c r="AI986" s="115"/>
      <c r="AJ986" s="115"/>
      <c r="AK986" s="115"/>
      <c r="AL986" s="115"/>
      <c r="AM986" s="115"/>
      <c r="AN986" s="115"/>
    </row>
    <row r="987" spans="1:40" ht="15.75" customHeight="1">
      <c r="A987" s="115"/>
      <c r="B987" s="115"/>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c r="Z987" s="115"/>
      <c r="AA987" s="115"/>
      <c r="AB987" s="115"/>
      <c r="AC987" s="115"/>
      <c r="AD987" s="115"/>
      <c r="AE987" s="115"/>
      <c r="AF987" s="115"/>
      <c r="AG987" s="115"/>
      <c r="AH987" s="115"/>
      <c r="AI987" s="115"/>
      <c r="AJ987" s="115"/>
      <c r="AK987" s="115"/>
      <c r="AL987" s="115"/>
      <c r="AM987" s="115"/>
      <c r="AN987" s="115"/>
    </row>
    <row r="988" spans="1:40" ht="15.75" customHeight="1">
      <c r="A988" s="115"/>
      <c r="B988" s="115"/>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c r="Z988" s="115"/>
      <c r="AA988" s="115"/>
      <c r="AB988" s="115"/>
      <c r="AC988" s="115"/>
      <c r="AD988" s="115"/>
      <c r="AE988" s="115"/>
      <c r="AF988" s="115"/>
      <c r="AG988" s="115"/>
      <c r="AH988" s="115"/>
      <c r="AI988" s="115"/>
      <c r="AJ988" s="115"/>
      <c r="AK988" s="115"/>
      <c r="AL988" s="115"/>
      <c r="AM988" s="115"/>
      <c r="AN988" s="115"/>
    </row>
    <row r="989" spans="1:40" ht="15.75" customHeight="1">
      <c r="A989" s="115"/>
      <c r="B989" s="115"/>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c r="Z989" s="115"/>
      <c r="AA989" s="115"/>
      <c r="AB989" s="115"/>
      <c r="AC989" s="115"/>
      <c r="AD989" s="115"/>
      <c r="AE989" s="115"/>
      <c r="AF989" s="115"/>
      <c r="AG989" s="115"/>
      <c r="AH989" s="115"/>
      <c r="AI989" s="115"/>
      <c r="AJ989" s="115"/>
      <c r="AK989" s="115"/>
      <c r="AL989" s="115"/>
      <c r="AM989" s="115"/>
      <c r="AN989" s="115"/>
    </row>
    <row r="990" spans="1:40" ht="15.75" customHeight="1">
      <c r="A990" s="115"/>
      <c r="B990" s="115"/>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c r="Z990" s="115"/>
      <c r="AA990" s="115"/>
      <c r="AB990" s="115"/>
      <c r="AC990" s="115"/>
      <c r="AD990" s="115"/>
      <c r="AE990" s="115"/>
      <c r="AF990" s="115"/>
      <c r="AG990" s="115"/>
      <c r="AH990" s="115"/>
      <c r="AI990" s="115"/>
      <c r="AJ990" s="115"/>
      <c r="AK990" s="115"/>
      <c r="AL990" s="115"/>
      <c r="AM990" s="115"/>
      <c r="AN990" s="115"/>
    </row>
    <row r="991" spans="1:40" ht="15.75" customHeight="1">
      <c r="A991" s="115"/>
      <c r="B991" s="115"/>
      <c r="C991" s="115"/>
      <c r="D991" s="115"/>
      <c r="E991" s="115"/>
      <c r="F991" s="115"/>
      <c r="G991" s="115"/>
      <c r="H991" s="115"/>
      <c r="I991" s="115"/>
      <c r="J991" s="115"/>
      <c r="K991" s="115"/>
      <c r="L991" s="115"/>
      <c r="M991" s="115"/>
      <c r="N991" s="115"/>
      <c r="O991" s="115"/>
      <c r="P991" s="115"/>
      <c r="Q991" s="115"/>
      <c r="R991" s="115"/>
      <c r="S991" s="115"/>
      <c r="T991" s="115"/>
      <c r="U991" s="115"/>
      <c r="V991" s="115"/>
      <c r="W991" s="115"/>
      <c r="X991" s="115"/>
      <c r="Y991" s="115"/>
      <c r="Z991" s="115"/>
      <c r="AA991" s="115"/>
      <c r="AB991" s="115"/>
      <c r="AC991" s="115"/>
      <c r="AD991" s="115"/>
      <c r="AE991" s="115"/>
      <c r="AF991" s="115"/>
      <c r="AG991" s="115"/>
      <c r="AH991" s="115"/>
      <c r="AI991" s="115"/>
      <c r="AJ991" s="115"/>
      <c r="AK991" s="115"/>
      <c r="AL991" s="115"/>
      <c r="AM991" s="115"/>
      <c r="AN991" s="115"/>
    </row>
    <row r="992" spans="1:40" ht="15.75" customHeight="1">
      <c r="A992" s="115"/>
      <c r="B992" s="115"/>
      <c r="C992" s="115"/>
      <c r="D992" s="115"/>
      <c r="E992" s="115"/>
      <c r="F992" s="115"/>
      <c r="G992" s="115"/>
      <c r="H992" s="115"/>
      <c r="I992" s="115"/>
      <c r="J992" s="115"/>
      <c r="K992" s="115"/>
      <c r="L992" s="115"/>
      <c r="M992" s="115"/>
      <c r="N992" s="115"/>
      <c r="O992" s="115"/>
      <c r="P992" s="115"/>
      <c r="Q992" s="115"/>
      <c r="R992" s="115"/>
      <c r="S992" s="115"/>
      <c r="T992" s="115"/>
      <c r="U992" s="115"/>
      <c r="V992" s="115"/>
      <c r="W992" s="115"/>
      <c r="X992" s="115"/>
      <c r="Y992" s="115"/>
      <c r="Z992" s="115"/>
      <c r="AA992" s="115"/>
      <c r="AB992" s="115"/>
      <c r="AC992" s="115"/>
      <c r="AD992" s="115"/>
      <c r="AE992" s="115"/>
      <c r="AF992" s="115"/>
      <c r="AG992" s="115"/>
      <c r="AH992" s="115"/>
      <c r="AI992" s="115"/>
      <c r="AJ992" s="115"/>
      <c r="AK992" s="115"/>
      <c r="AL992" s="115"/>
      <c r="AM992" s="115"/>
      <c r="AN992" s="115"/>
    </row>
    <row r="993" spans="1:40" ht="15.75" customHeight="1">
      <c r="A993" s="115"/>
      <c r="B993" s="115"/>
      <c r="C993" s="115"/>
      <c r="D993" s="115"/>
      <c r="E993" s="115"/>
      <c r="F993" s="115"/>
      <c r="G993" s="115"/>
      <c r="H993" s="115"/>
      <c r="I993" s="115"/>
      <c r="J993" s="115"/>
      <c r="K993" s="115"/>
      <c r="L993" s="115"/>
      <c r="M993" s="115"/>
      <c r="N993" s="115"/>
      <c r="O993" s="115"/>
      <c r="P993" s="115"/>
      <c r="Q993" s="115"/>
      <c r="R993" s="115"/>
      <c r="S993" s="115"/>
      <c r="T993" s="115"/>
      <c r="U993" s="115"/>
      <c r="V993" s="115"/>
      <c r="W993" s="115"/>
      <c r="X993" s="115"/>
      <c r="Y993" s="115"/>
      <c r="Z993" s="115"/>
      <c r="AA993" s="115"/>
      <c r="AB993" s="115"/>
      <c r="AC993" s="115"/>
      <c r="AD993" s="115"/>
      <c r="AE993" s="115"/>
      <c r="AF993" s="115"/>
      <c r="AG993" s="115"/>
      <c r="AH993" s="115"/>
      <c r="AI993" s="115"/>
      <c r="AJ993" s="115"/>
      <c r="AK993" s="115"/>
      <c r="AL993" s="115"/>
      <c r="AM993" s="115"/>
      <c r="AN993" s="115"/>
    </row>
    <row r="994" spans="1:40" ht="15.75" customHeight="1">
      <c r="A994" s="115"/>
      <c r="B994" s="115"/>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c r="Z994" s="115"/>
      <c r="AA994" s="115"/>
      <c r="AB994" s="115"/>
      <c r="AC994" s="115"/>
      <c r="AD994" s="115"/>
      <c r="AE994" s="115"/>
      <c r="AF994" s="115"/>
      <c r="AG994" s="115"/>
      <c r="AH994" s="115"/>
      <c r="AI994" s="115"/>
      <c r="AJ994" s="115"/>
      <c r="AK994" s="115"/>
      <c r="AL994" s="115"/>
      <c r="AM994" s="115"/>
      <c r="AN994" s="115"/>
    </row>
    <row r="995" spans="1:40" ht="15.75" customHeight="1">
      <c r="A995" s="115"/>
      <c r="B995" s="115"/>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c r="Z995" s="115"/>
      <c r="AA995" s="115"/>
      <c r="AB995" s="115"/>
      <c r="AC995" s="115"/>
      <c r="AD995" s="115"/>
      <c r="AE995" s="115"/>
      <c r="AF995" s="115"/>
      <c r="AG995" s="115"/>
      <c r="AH995" s="115"/>
      <c r="AI995" s="115"/>
      <c r="AJ995" s="115"/>
      <c r="AK995" s="115"/>
      <c r="AL995" s="115"/>
      <c r="AM995" s="115"/>
      <c r="AN995" s="115"/>
    </row>
    <row r="996" spans="1:40" ht="15.75" customHeight="1">
      <c r="A996" s="115"/>
      <c r="B996" s="115"/>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c r="Z996" s="115"/>
      <c r="AA996" s="115"/>
      <c r="AB996" s="115"/>
      <c r="AC996" s="115"/>
      <c r="AD996" s="115"/>
      <c r="AE996" s="115"/>
      <c r="AF996" s="115"/>
      <c r="AG996" s="115"/>
      <c r="AH996" s="115"/>
      <c r="AI996" s="115"/>
      <c r="AJ996" s="115"/>
      <c r="AK996" s="115"/>
      <c r="AL996" s="115"/>
      <c r="AM996" s="115"/>
      <c r="AN996" s="115"/>
    </row>
    <row r="997" spans="1:40" ht="15.75" customHeight="1">
      <c r="A997" s="115"/>
      <c r="B997" s="115"/>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c r="Z997" s="115"/>
      <c r="AA997" s="115"/>
      <c r="AB997" s="115"/>
      <c r="AC997" s="115"/>
      <c r="AD997" s="115"/>
      <c r="AE997" s="115"/>
      <c r="AF997" s="115"/>
      <c r="AG997" s="115"/>
      <c r="AH997" s="115"/>
      <c r="AI997" s="115"/>
      <c r="AJ997" s="115"/>
      <c r="AK997" s="115"/>
      <c r="AL997" s="115"/>
      <c r="AM997" s="115"/>
      <c r="AN997" s="115"/>
    </row>
    <row r="998" spans="1:40" ht="15.75" customHeight="1">
      <c r="A998" s="115"/>
      <c r="B998" s="115"/>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c r="Z998" s="115"/>
      <c r="AA998" s="115"/>
      <c r="AB998" s="115"/>
      <c r="AC998" s="115"/>
      <c r="AD998" s="115"/>
      <c r="AE998" s="115"/>
      <c r="AF998" s="115"/>
      <c r="AG998" s="115"/>
      <c r="AH998" s="115"/>
      <c r="AI998" s="115"/>
      <c r="AJ998" s="115"/>
      <c r="AK998" s="115"/>
      <c r="AL998" s="115"/>
      <c r="AM998" s="115"/>
      <c r="AN998" s="115"/>
    </row>
  </sheetData>
  <sheetProtection algorithmName="SHA-512" hashValue="w0Djyi9FHaOzEjTnPbFuHXH+2uMdTh5rGKhT2Cs0DiJNh+y3QkQEviA5Rhb0XQz4UMyddqF2dVZYTj7Q7pxVHA==" saltValue="FhJw960ouMcwDmFOyeAOLg==" spinCount="100000" sheet="1" objects="1" scenarios="1"/>
  <mergeCells count="78">
    <mergeCell ref="AC2:AC10"/>
    <mergeCell ref="A1:AI1"/>
    <mergeCell ref="A2:L10"/>
    <mergeCell ref="M2:N10"/>
    <mergeCell ref="O2:P10"/>
    <mergeCell ref="Q2:R10"/>
    <mergeCell ref="S2:T10"/>
    <mergeCell ref="U2:V10"/>
    <mergeCell ref="AD2:AD10"/>
    <mergeCell ref="AE2:AE10"/>
    <mergeCell ref="AF2:AF10"/>
    <mergeCell ref="AG2:AG10"/>
    <mergeCell ref="AH2:AH10"/>
    <mergeCell ref="W2:X10"/>
    <mergeCell ref="Y2:Z10"/>
    <mergeCell ref="AA2:AA10"/>
    <mergeCell ref="AB2:AB10"/>
    <mergeCell ref="AH11:AH12"/>
    <mergeCell ref="AA11:AA12"/>
    <mergeCell ref="Y15:Z16"/>
    <mergeCell ref="AA15:AA16"/>
    <mergeCell ref="AC13:AC14"/>
    <mergeCell ref="AD13:AD14"/>
    <mergeCell ref="AC15:AC16"/>
    <mergeCell ref="AC11:AC12"/>
    <mergeCell ref="AD11:AD12"/>
    <mergeCell ref="AE11:AE12"/>
    <mergeCell ref="AF11:AF12"/>
    <mergeCell ref="AG11:AG12"/>
    <mergeCell ref="AF19:AF20"/>
    <mergeCell ref="A13:L14"/>
    <mergeCell ref="A15:L16"/>
    <mergeCell ref="Y17:Z18"/>
    <mergeCell ref="Y19:Z20"/>
    <mergeCell ref="AA19:AA20"/>
    <mergeCell ref="A17:L18"/>
    <mergeCell ref="A19:L20"/>
    <mergeCell ref="AC17:AC18"/>
    <mergeCell ref="AD17:AD18"/>
    <mergeCell ref="AE17:AE18"/>
    <mergeCell ref="AB19:AB20"/>
    <mergeCell ref="AC19:AC20"/>
    <mergeCell ref="AD19:AD20"/>
    <mergeCell ref="AE19:AE20"/>
    <mergeCell ref="AC21:AC22"/>
    <mergeCell ref="AD21:AD22"/>
    <mergeCell ref="AE21:AE22"/>
    <mergeCell ref="AF21:AF22"/>
    <mergeCell ref="AG21:AG22"/>
    <mergeCell ref="A21:L22"/>
    <mergeCell ref="Y11:Z12"/>
    <mergeCell ref="Y13:Z14"/>
    <mergeCell ref="AA13:AA14"/>
    <mergeCell ref="AB13:AB14"/>
    <mergeCell ref="AB15:AB16"/>
    <mergeCell ref="AA17:AA18"/>
    <mergeCell ref="Y21:Z22"/>
    <mergeCell ref="AA21:AA22"/>
    <mergeCell ref="AB21:AB22"/>
    <mergeCell ref="AB17:AB18"/>
    <mergeCell ref="A11:L12"/>
    <mergeCell ref="AB11:AB12"/>
    <mergeCell ref="AD23:AD24"/>
    <mergeCell ref="AE13:AE14"/>
    <mergeCell ref="AF13:AF14"/>
    <mergeCell ref="AG13:AG14"/>
    <mergeCell ref="AH13:AH14"/>
    <mergeCell ref="AD15:AD16"/>
    <mergeCell ref="AE15:AE16"/>
    <mergeCell ref="AF15:AF16"/>
    <mergeCell ref="AG15:AG16"/>
    <mergeCell ref="AH15:AH16"/>
    <mergeCell ref="AF17:AF18"/>
    <mergeCell ref="AG17:AG18"/>
    <mergeCell ref="AH17:AH18"/>
    <mergeCell ref="AG19:AG20"/>
    <mergeCell ref="AH19:AH20"/>
    <mergeCell ref="AH21:AH22"/>
  </mergeCell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2"/>
  <sheetViews>
    <sheetView workbookViewId="0">
      <selection sqref="A1:K1"/>
    </sheetView>
  </sheetViews>
  <sheetFormatPr baseColWidth="10" defaultColWidth="14.42578125" defaultRowHeight="15" customHeight="1"/>
  <cols>
    <col min="1" max="1" width="38.42578125" customWidth="1"/>
    <col min="2" max="9" width="8.28515625" customWidth="1"/>
    <col min="10" max="10" width="9.140625" customWidth="1"/>
    <col min="11" max="11" width="9.28515625" customWidth="1"/>
  </cols>
  <sheetData>
    <row r="1" spans="1:11" ht="95.25" customHeight="1">
      <c r="A1" s="328"/>
      <c r="B1" s="329"/>
      <c r="C1" s="329"/>
      <c r="D1" s="329"/>
      <c r="E1" s="329"/>
      <c r="F1" s="329"/>
      <c r="G1" s="329"/>
      <c r="H1" s="329"/>
      <c r="I1" s="329"/>
      <c r="J1" s="329"/>
      <c r="K1" s="330"/>
    </row>
    <row r="2" spans="1:11" ht="22.5" customHeight="1">
      <c r="A2" s="331" t="s">
        <v>124</v>
      </c>
      <c r="B2" s="332"/>
      <c r="C2" s="332"/>
      <c r="D2" s="332"/>
      <c r="E2" s="332"/>
      <c r="F2" s="332"/>
      <c r="G2" s="332"/>
      <c r="H2" s="332"/>
      <c r="I2" s="332"/>
      <c r="J2" s="332"/>
      <c r="K2" s="333"/>
    </row>
    <row r="3" spans="1:11" ht="16.5" customHeight="1">
      <c r="A3" s="342" t="s">
        <v>125</v>
      </c>
      <c r="B3" s="334" t="s">
        <v>126</v>
      </c>
      <c r="C3" s="335"/>
      <c r="D3" s="335"/>
      <c r="E3" s="335"/>
      <c r="F3" s="335"/>
      <c r="G3" s="335"/>
      <c r="H3" s="336"/>
      <c r="I3" s="337" t="s">
        <v>127</v>
      </c>
      <c r="J3" s="337" t="s">
        <v>128</v>
      </c>
      <c r="K3" s="338" t="s">
        <v>129</v>
      </c>
    </row>
    <row r="4" spans="1:11">
      <c r="A4" s="343"/>
      <c r="B4" s="128">
        <v>1</v>
      </c>
      <c r="C4" s="128">
        <v>2</v>
      </c>
      <c r="D4" s="128">
        <v>3</v>
      </c>
      <c r="E4" s="128">
        <v>4</v>
      </c>
      <c r="F4" s="128">
        <v>5</v>
      </c>
      <c r="G4" s="128">
        <v>6</v>
      </c>
      <c r="H4" s="128">
        <v>7</v>
      </c>
      <c r="I4" s="330"/>
      <c r="J4" s="330"/>
      <c r="K4" s="327"/>
    </row>
    <row r="5" spans="1:11" ht="15" customHeight="1">
      <c r="A5" s="129" t="s">
        <v>10</v>
      </c>
      <c r="B5" s="130">
        <v>0</v>
      </c>
      <c r="C5" s="130">
        <v>1</v>
      </c>
      <c r="D5" s="130">
        <v>0</v>
      </c>
      <c r="E5" s="130">
        <v>2</v>
      </c>
      <c r="F5" s="130">
        <v>0</v>
      </c>
      <c r="G5" s="131"/>
      <c r="H5" s="131"/>
      <c r="I5" s="131">
        <f t="shared" ref="I5:I12" si="0">B5+C5+D5+E5+F5+G5</f>
        <v>3</v>
      </c>
      <c r="J5" s="130">
        <v>5</v>
      </c>
      <c r="K5" s="132">
        <f t="shared" ref="K5:K12" si="1">I5/J5</f>
        <v>0.6</v>
      </c>
    </row>
    <row r="6" spans="1:11" ht="15" customHeight="1">
      <c r="A6" s="133" t="s">
        <v>22</v>
      </c>
      <c r="B6" s="134">
        <v>1</v>
      </c>
      <c r="C6" s="134">
        <v>2</v>
      </c>
      <c r="D6" s="134">
        <v>4</v>
      </c>
      <c r="E6" s="134">
        <v>1</v>
      </c>
      <c r="F6" s="134">
        <v>2</v>
      </c>
      <c r="G6" s="135"/>
      <c r="H6" s="136"/>
      <c r="I6" s="23">
        <f t="shared" si="0"/>
        <v>10</v>
      </c>
      <c r="J6" s="134">
        <v>5</v>
      </c>
      <c r="K6" s="137">
        <f t="shared" si="1"/>
        <v>2</v>
      </c>
    </row>
    <row r="7" spans="1:11" ht="15" customHeight="1">
      <c r="A7" s="138" t="s">
        <v>13</v>
      </c>
      <c r="B7" s="139">
        <v>6</v>
      </c>
      <c r="C7" s="139">
        <v>1</v>
      </c>
      <c r="D7" s="134">
        <v>1</v>
      </c>
      <c r="E7" s="134">
        <v>2</v>
      </c>
      <c r="F7" s="134">
        <v>1</v>
      </c>
      <c r="G7" s="135"/>
      <c r="H7" s="135"/>
      <c r="I7" s="23">
        <f t="shared" si="0"/>
        <v>11</v>
      </c>
      <c r="J7" s="134">
        <v>5</v>
      </c>
      <c r="K7" s="140">
        <f t="shared" si="1"/>
        <v>2.2000000000000002</v>
      </c>
    </row>
    <row r="8" spans="1:11" ht="15" customHeight="1">
      <c r="A8" s="138" t="s">
        <v>27</v>
      </c>
      <c r="B8" s="139">
        <v>4</v>
      </c>
      <c r="C8" s="139">
        <v>2</v>
      </c>
      <c r="D8" s="141">
        <v>4</v>
      </c>
      <c r="E8" s="141">
        <v>1</v>
      </c>
      <c r="F8" s="141">
        <v>2</v>
      </c>
      <c r="G8" s="142"/>
      <c r="H8" s="142"/>
      <c r="I8" s="23">
        <f t="shared" si="0"/>
        <v>13</v>
      </c>
      <c r="J8" s="141">
        <v>5</v>
      </c>
      <c r="K8" s="140">
        <f t="shared" si="1"/>
        <v>2.6</v>
      </c>
    </row>
    <row r="9" spans="1:11" ht="15" customHeight="1">
      <c r="A9" s="138" t="s">
        <v>19</v>
      </c>
      <c r="B9" s="141">
        <v>3</v>
      </c>
      <c r="C9" s="141">
        <v>2</v>
      </c>
      <c r="D9" s="141">
        <v>2</v>
      </c>
      <c r="E9" s="141">
        <v>2</v>
      </c>
      <c r="F9" s="141">
        <v>7</v>
      </c>
      <c r="G9" s="142"/>
      <c r="H9" s="142"/>
      <c r="I9" s="23">
        <f t="shared" si="0"/>
        <v>16</v>
      </c>
      <c r="J9" s="141">
        <v>5</v>
      </c>
      <c r="K9" s="143">
        <f t="shared" si="1"/>
        <v>3.2</v>
      </c>
    </row>
    <row r="10" spans="1:11" ht="15" customHeight="1">
      <c r="A10" s="133" t="s">
        <v>120</v>
      </c>
      <c r="B10" s="139">
        <v>2</v>
      </c>
      <c r="C10" s="139">
        <v>3</v>
      </c>
      <c r="D10" s="90">
        <v>6</v>
      </c>
      <c r="E10" s="90">
        <v>4</v>
      </c>
      <c r="F10" s="90">
        <v>0</v>
      </c>
      <c r="G10" s="144"/>
      <c r="H10" s="144"/>
      <c r="I10" s="23">
        <f t="shared" si="0"/>
        <v>15</v>
      </c>
      <c r="J10" s="90">
        <v>5</v>
      </c>
      <c r="K10" s="140">
        <f t="shared" si="1"/>
        <v>3</v>
      </c>
    </row>
    <row r="11" spans="1:11" ht="15" customHeight="1">
      <c r="A11" s="145" t="s">
        <v>74</v>
      </c>
      <c r="B11" s="146">
        <v>1</v>
      </c>
      <c r="C11" s="146">
        <v>3</v>
      </c>
      <c r="D11" s="146">
        <v>2</v>
      </c>
      <c r="E11" s="146">
        <v>5</v>
      </c>
      <c r="F11" s="146">
        <v>5</v>
      </c>
      <c r="G11" s="147"/>
      <c r="H11" s="147"/>
      <c r="I11" s="23">
        <f t="shared" si="0"/>
        <v>16</v>
      </c>
      <c r="J11" s="146">
        <v>5</v>
      </c>
      <c r="K11" s="148">
        <f t="shared" si="1"/>
        <v>3.2</v>
      </c>
    </row>
    <row r="12" spans="1:11" ht="15" customHeight="1">
      <c r="A12" s="138" t="s">
        <v>58</v>
      </c>
      <c r="B12" s="149">
        <v>7</v>
      </c>
      <c r="C12" s="149">
        <v>8</v>
      </c>
      <c r="D12" s="149">
        <v>2</v>
      </c>
      <c r="E12" s="149">
        <v>0</v>
      </c>
      <c r="F12" s="149">
        <v>1</v>
      </c>
      <c r="G12" s="150"/>
      <c r="H12" s="150"/>
      <c r="I12" s="23">
        <f t="shared" si="0"/>
        <v>18</v>
      </c>
      <c r="J12" s="149">
        <v>5</v>
      </c>
      <c r="K12" s="140">
        <f t="shared" si="1"/>
        <v>3.6</v>
      </c>
    </row>
    <row r="13" spans="1:11" ht="22.5" customHeight="1">
      <c r="A13" s="339" t="s">
        <v>130</v>
      </c>
      <c r="B13" s="340"/>
      <c r="C13" s="340"/>
      <c r="D13" s="340"/>
      <c r="E13" s="340"/>
      <c r="F13" s="340"/>
      <c r="G13" s="340"/>
      <c r="H13" s="340"/>
      <c r="I13" s="340"/>
      <c r="J13" s="340"/>
      <c r="K13" s="341"/>
    </row>
    <row r="14" spans="1:11">
      <c r="A14" s="344" t="s">
        <v>125</v>
      </c>
      <c r="B14" s="345" t="s">
        <v>126</v>
      </c>
      <c r="C14" s="335"/>
      <c r="D14" s="335"/>
      <c r="E14" s="335"/>
      <c r="F14" s="335"/>
      <c r="G14" s="335"/>
      <c r="H14" s="336"/>
      <c r="I14" s="346" t="s">
        <v>127</v>
      </c>
      <c r="J14" s="346" t="s">
        <v>128</v>
      </c>
      <c r="K14" s="326" t="s">
        <v>129</v>
      </c>
    </row>
    <row r="15" spans="1:11">
      <c r="A15" s="343"/>
      <c r="B15" s="151">
        <v>1</v>
      </c>
      <c r="C15" s="151">
        <v>2</v>
      </c>
      <c r="D15" s="151">
        <v>3</v>
      </c>
      <c r="E15" s="151">
        <v>4</v>
      </c>
      <c r="F15" s="151">
        <v>5</v>
      </c>
      <c r="G15" s="151">
        <v>6</v>
      </c>
      <c r="H15" s="151">
        <v>7</v>
      </c>
      <c r="I15" s="330"/>
      <c r="J15" s="330"/>
      <c r="K15" s="327"/>
    </row>
    <row r="16" spans="1:11" ht="15" customHeight="1">
      <c r="A16" s="152" t="s">
        <v>35</v>
      </c>
      <c r="B16" s="130">
        <v>1</v>
      </c>
      <c r="C16" s="130">
        <v>1</v>
      </c>
      <c r="D16" s="130">
        <v>1</v>
      </c>
      <c r="E16" s="130">
        <v>0</v>
      </c>
      <c r="F16" s="130">
        <v>0</v>
      </c>
      <c r="G16" s="130">
        <v>3</v>
      </c>
      <c r="H16" s="131"/>
      <c r="I16" s="131">
        <f t="shared" ref="I16:I21" si="2">B16+C16+D16+E16+F16+G16</f>
        <v>6</v>
      </c>
      <c r="J16" s="130">
        <v>6</v>
      </c>
      <c r="K16" s="153">
        <f t="shared" ref="K16:K21" si="3">I16/J16</f>
        <v>1</v>
      </c>
    </row>
    <row r="17" spans="1:11" ht="15" customHeight="1">
      <c r="A17" s="138" t="s">
        <v>67</v>
      </c>
      <c r="B17" s="139">
        <v>2</v>
      </c>
      <c r="C17" s="139">
        <v>3</v>
      </c>
      <c r="D17" s="139">
        <v>2</v>
      </c>
      <c r="E17" s="139">
        <v>3</v>
      </c>
      <c r="F17" s="139">
        <v>0</v>
      </c>
      <c r="G17" s="139">
        <v>4</v>
      </c>
      <c r="H17" s="23"/>
      <c r="I17" s="23">
        <f t="shared" si="2"/>
        <v>14</v>
      </c>
      <c r="J17" s="139">
        <v>6</v>
      </c>
      <c r="K17" s="148">
        <f t="shared" si="3"/>
        <v>2.3333333333333335</v>
      </c>
    </row>
    <row r="18" spans="1:11" ht="15" customHeight="1">
      <c r="A18" s="138" t="s">
        <v>27</v>
      </c>
      <c r="B18" s="139">
        <v>1</v>
      </c>
      <c r="C18" s="139">
        <v>0</v>
      </c>
      <c r="D18" s="90">
        <v>3</v>
      </c>
      <c r="E18" s="90">
        <v>3</v>
      </c>
      <c r="F18" s="90">
        <v>2</v>
      </c>
      <c r="G18" s="134">
        <v>4</v>
      </c>
      <c r="H18" s="144"/>
      <c r="I18" s="23">
        <f t="shared" si="2"/>
        <v>13</v>
      </c>
      <c r="J18" s="90">
        <v>5</v>
      </c>
      <c r="K18" s="140">
        <f t="shared" si="3"/>
        <v>2.6</v>
      </c>
    </row>
    <row r="19" spans="1:11" ht="15" customHeight="1">
      <c r="A19" s="138" t="s">
        <v>13</v>
      </c>
      <c r="B19" s="139">
        <v>4</v>
      </c>
      <c r="C19" s="139">
        <v>6</v>
      </c>
      <c r="D19" s="90">
        <v>0</v>
      </c>
      <c r="E19" s="90">
        <v>2</v>
      </c>
      <c r="F19" s="90">
        <v>2</v>
      </c>
      <c r="G19" s="139">
        <v>4</v>
      </c>
      <c r="H19" s="144"/>
      <c r="I19" s="23">
        <f t="shared" si="2"/>
        <v>18</v>
      </c>
      <c r="J19" s="90">
        <v>6</v>
      </c>
      <c r="K19" s="140">
        <f t="shared" si="3"/>
        <v>3</v>
      </c>
    </row>
    <row r="20" spans="1:11" ht="15" customHeight="1">
      <c r="A20" s="138" t="s">
        <v>37</v>
      </c>
      <c r="B20" s="139">
        <v>8</v>
      </c>
      <c r="C20" s="139">
        <v>4</v>
      </c>
      <c r="D20" s="90">
        <v>3</v>
      </c>
      <c r="E20" s="90">
        <v>4</v>
      </c>
      <c r="F20" s="90">
        <v>3</v>
      </c>
      <c r="G20" s="142"/>
      <c r="H20" s="144"/>
      <c r="I20" s="23">
        <f t="shared" si="2"/>
        <v>22</v>
      </c>
      <c r="J20" s="90">
        <v>5</v>
      </c>
      <c r="K20" s="140">
        <f t="shared" si="3"/>
        <v>4.4000000000000004</v>
      </c>
    </row>
    <row r="21" spans="1:11" ht="15" customHeight="1">
      <c r="A21" s="138" t="s">
        <v>19</v>
      </c>
      <c r="B21" s="139">
        <v>5</v>
      </c>
      <c r="C21" s="139">
        <v>4</v>
      </c>
      <c r="D21" s="90">
        <v>10</v>
      </c>
      <c r="E21" s="90">
        <v>3</v>
      </c>
      <c r="F21" s="90">
        <v>2</v>
      </c>
      <c r="G21" s="23"/>
      <c r="H21" s="144"/>
      <c r="I21" s="23">
        <f t="shared" si="2"/>
        <v>24</v>
      </c>
      <c r="J21" s="90">
        <v>5</v>
      </c>
      <c r="K21" s="140">
        <f t="shared" si="3"/>
        <v>4.8</v>
      </c>
    </row>
    <row r="22" spans="1:11">
      <c r="A22" s="12"/>
      <c r="B22" s="12"/>
      <c r="C22" s="12"/>
      <c r="D22" s="12"/>
      <c r="E22" s="12"/>
      <c r="F22" s="12"/>
      <c r="G22" s="12"/>
      <c r="H22" s="12"/>
      <c r="I22" s="12"/>
      <c r="J22" s="12"/>
      <c r="K22" s="12"/>
    </row>
  </sheetData>
  <sheetProtection algorithmName="SHA-512" hashValue="wCvEiJKOKJwuMBNtT9ltsuD3CkDJup2AMBtRk9MhTg+YTW0qmCYi+OLY5jBUNnOThWtxCgRFCo+TJpN+GYpA+Q==" saltValue="8TUVFOaPpf28xpjqQKo4Qg==" spinCount="100000" sheet="1" objects="1" scenarios="1"/>
  <mergeCells count="13">
    <mergeCell ref="K14:K15"/>
    <mergeCell ref="A1:K1"/>
    <mergeCell ref="A2:K2"/>
    <mergeCell ref="B3:H3"/>
    <mergeCell ref="I3:I4"/>
    <mergeCell ref="J3:J4"/>
    <mergeCell ref="K3:K4"/>
    <mergeCell ref="A13:K13"/>
    <mergeCell ref="A3:A4"/>
    <mergeCell ref="A14:A15"/>
    <mergeCell ref="B14:H14"/>
    <mergeCell ref="I14:I15"/>
    <mergeCell ref="J14:J15"/>
  </mergeCells>
  <pageMargins left="0.7" right="0.7" top="0.75" bottom="0.75" header="0" footer="0"/>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65"/>
  <sheetViews>
    <sheetView workbookViewId="0">
      <selection sqref="A1:O1"/>
    </sheetView>
  </sheetViews>
  <sheetFormatPr baseColWidth="10" defaultColWidth="14.42578125" defaultRowHeight="15" customHeight="1"/>
  <cols>
    <col min="1" max="1" width="36.85546875" customWidth="1"/>
    <col min="2" max="2" width="39.28515625" customWidth="1"/>
    <col min="3" max="15" width="7" customWidth="1"/>
  </cols>
  <sheetData>
    <row r="1" spans="1:15" ht="117" customHeight="1">
      <c r="A1" s="347"/>
      <c r="B1" s="332"/>
      <c r="C1" s="332"/>
      <c r="D1" s="332"/>
      <c r="E1" s="332"/>
      <c r="F1" s="332"/>
      <c r="G1" s="332"/>
      <c r="H1" s="332"/>
      <c r="I1" s="332"/>
      <c r="J1" s="332"/>
      <c r="K1" s="332"/>
      <c r="L1" s="332"/>
      <c r="M1" s="332"/>
      <c r="N1" s="332"/>
      <c r="O1" s="348"/>
    </row>
    <row r="2" spans="1:15" ht="25.5" customHeight="1">
      <c r="A2" s="349" t="s">
        <v>131</v>
      </c>
      <c r="B2" s="332"/>
      <c r="C2" s="332"/>
      <c r="D2" s="332"/>
      <c r="E2" s="332"/>
      <c r="F2" s="332"/>
      <c r="G2" s="332"/>
      <c r="H2" s="332"/>
      <c r="I2" s="332"/>
      <c r="J2" s="332"/>
      <c r="K2" s="332"/>
      <c r="L2" s="332"/>
      <c r="M2" s="332"/>
      <c r="N2" s="332"/>
      <c r="O2" s="348"/>
    </row>
    <row r="3" spans="1:15">
      <c r="A3" s="344" t="s">
        <v>125</v>
      </c>
      <c r="B3" s="346" t="s">
        <v>132</v>
      </c>
      <c r="C3" s="352" t="s">
        <v>126</v>
      </c>
      <c r="D3" s="335"/>
      <c r="E3" s="335"/>
      <c r="F3" s="335"/>
      <c r="G3" s="335"/>
      <c r="H3" s="335"/>
      <c r="I3" s="335"/>
      <c r="J3" s="335"/>
      <c r="K3" s="335"/>
      <c r="L3" s="336"/>
      <c r="M3" s="350" t="s">
        <v>127</v>
      </c>
      <c r="N3" s="350" t="s">
        <v>128</v>
      </c>
      <c r="O3" s="351" t="s">
        <v>129</v>
      </c>
    </row>
    <row r="4" spans="1:15">
      <c r="A4" s="343"/>
      <c r="B4" s="330"/>
      <c r="C4" s="154">
        <v>1</v>
      </c>
      <c r="D4" s="154">
        <v>2</v>
      </c>
      <c r="E4" s="154">
        <v>3</v>
      </c>
      <c r="F4" s="154">
        <v>4</v>
      </c>
      <c r="G4" s="154">
        <v>5</v>
      </c>
      <c r="H4" s="154">
        <v>6</v>
      </c>
      <c r="I4" s="154">
        <v>7</v>
      </c>
      <c r="J4" s="154">
        <v>8</v>
      </c>
      <c r="K4" s="154">
        <v>9</v>
      </c>
      <c r="L4" s="154">
        <v>10</v>
      </c>
      <c r="M4" s="330"/>
      <c r="N4" s="330"/>
      <c r="O4" s="327"/>
    </row>
    <row r="5" spans="1:15">
      <c r="A5" s="155" t="s">
        <v>22</v>
      </c>
      <c r="B5" s="155" t="s">
        <v>133</v>
      </c>
      <c r="C5" s="156">
        <v>5</v>
      </c>
      <c r="D5" s="156">
        <v>4</v>
      </c>
      <c r="E5" s="156"/>
      <c r="F5" s="157"/>
      <c r="G5" s="156">
        <v>1</v>
      </c>
      <c r="H5" s="157"/>
      <c r="I5" s="157"/>
      <c r="J5" s="157"/>
      <c r="K5" s="157"/>
      <c r="L5" s="157"/>
      <c r="M5" s="158">
        <f t="shared" ref="M5:M36" si="0">C5+D5+E5+F5+G5+H5</f>
        <v>10</v>
      </c>
      <c r="N5" s="156">
        <v>5</v>
      </c>
      <c r="O5" s="159">
        <f t="shared" ref="O5:O36" si="1">M5/N5</f>
        <v>2</v>
      </c>
    </row>
    <row r="6" spans="1:15">
      <c r="A6" s="160" t="s">
        <v>104</v>
      </c>
      <c r="B6" s="161" t="s">
        <v>134</v>
      </c>
      <c r="C6" s="162">
        <v>3</v>
      </c>
      <c r="D6" s="162">
        <v>2</v>
      </c>
      <c r="E6" s="162">
        <v>2</v>
      </c>
      <c r="F6" s="163"/>
      <c r="G6" s="162">
        <v>1</v>
      </c>
      <c r="H6" s="163"/>
      <c r="I6" s="163"/>
      <c r="J6" s="163"/>
      <c r="K6" s="163"/>
      <c r="L6" s="163"/>
      <c r="M6" s="164">
        <f t="shared" si="0"/>
        <v>8</v>
      </c>
      <c r="N6" s="162">
        <v>5</v>
      </c>
      <c r="O6" s="165">
        <f t="shared" si="1"/>
        <v>1.6</v>
      </c>
    </row>
    <row r="7" spans="1:15">
      <c r="A7" s="160" t="s">
        <v>13</v>
      </c>
      <c r="B7" s="166" t="s">
        <v>135</v>
      </c>
      <c r="C7" s="167"/>
      <c r="D7" s="167"/>
      <c r="E7" s="168"/>
      <c r="F7" s="167">
        <v>4</v>
      </c>
      <c r="G7" s="168"/>
      <c r="H7" s="168"/>
      <c r="I7" s="168"/>
      <c r="J7" s="168"/>
      <c r="K7" s="168"/>
      <c r="L7" s="168"/>
      <c r="M7" s="164">
        <f t="shared" si="0"/>
        <v>4</v>
      </c>
      <c r="N7" s="169">
        <v>5</v>
      </c>
      <c r="O7" s="170">
        <f t="shared" si="1"/>
        <v>0.8</v>
      </c>
    </row>
    <row r="8" spans="1:15">
      <c r="A8" s="160" t="s">
        <v>104</v>
      </c>
      <c r="B8" s="171" t="s">
        <v>136</v>
      </c>
      <c r="C8" s="169"/>
      <c r="D8" s="169">
        <v>1</v>
      </c>
      <c r="E8" s="169">
        <v>1</v>
      </c>
      <c r="F8" s="169">
        <v>1</v>
      </c>
      <c r="G8" s="172"/>
      <c r="H8" s="169">
        <v>1</v>
      </c>
      <c r="I8" s="172"/>
      <c r="J8" s="172"/>
      <c r="K8" s="172"/>
      <c r="L8" s="172"/>
      <c r="M8" s="164">
        <f t="shared" si="0"/>
        <v>4</v>
      </c>
      <c r="N8" s="169">
        <v>5</v>
      </c>
      <c r="O8" s="170">
        <f t="shared" si="1"/>
        <v>0.8</v>
      </c>
    </row>
    <row r="9" spans="1:15">
      <c r="A9" s="171" t="s">
        <v>10</v>
      </c>
      <c r="B9" s="173" t="s">
        <v>137</v>
      </c>
      <c r="C9" s="174">
        <v>2</v>
      </c>
      <c r="D9" s="175"/>
      <c r="E9" s="174">
        <v>2</v>
      </c>
      <c r="F9" s="175"/>
      <c r="G9" s="175"/>
      <c r="H9" s="175"/>
      <c r="I9" s="175"/>
      <c r="J9" s="175"/>
      <c r="K9" s="175"/>
      <c r="L9" s="175"/>
      <c r="M9" s="164">
        <f t="shared" si="0"/>
        <v>4</v>
      </c>
      <c r="N9" s="174">
        <v>5</v>
      </c>
      <c r="O9" s="170">
        <f t="shared" si="1"/>
        <v>0.8</v>
      </c>
    </row>
    <row r="10" spans="1:15">
      <c r="A10" s="171" t="s">
        <v>10</v>
      </c>
      <c r="B10" s="166" t="s">
        <v>138</v>
      </c>
      <c r="C10" s="167">
        <v>1</v>
      </c>
      <c r="D10" s="167">
        <v>1</v>
      </c>
      <c r="E10" s="167">
        <v>1</v>
      </c>
      <c r="F10" s="167">
        <v>1</v>
      </c>
      <c r="G10" s="168"/>
      <c r="H10" s="168"/>
      <c r="I10" s="168"/>
      <c r="J10" s="168"/>
      <c r="K10" s="168"/>
      <c r="L10" s="168"/>
      <c r="M10" s="164">
        <f t="shared" si="0"/>
        <v>4</v>
      </c>
      <c r="N10" s="167">
        <v>5</v>
      </c>
      <c r="O10" s="170">
        <f t="shared" si="1"/>
        <v>0.8</v>
      </c>
    </row>
    <row r="11" spans="1:15">
      <c r="A11" s="171" t="s">
        <v>10</v>
      </c>
      <c r="B11" s="171" t="s">
        <v>139</v>
      </c>
      <c r="C11" s="169">
        <v>2</v>
      </c>
      <c r="D11" s="172"/>
      <c r="E11" s="168"/>
      <c r="F11" s="172"/>
      <c r="G11" s="169"/>
      <c r="H11" s="169">
        <v>2</v>
      </c>
      <c r="I11" s="172"/>
      <c r="J11" s="172"/>
      <c r="K11" s="172"/>
      <c r="L11" s="172"/>
      <c r="M11" s="164">
        <f t="shared" si="0"/>
        <v>4</v>
      </c>
      <c r="N11" s="167">
        <v>5</v>
      </c>
      <c r="O11" s="170">
        <f t="shared" si="1"/>
        <v>0.8</v>
      </c>
    </row>
    <row r="12" spans="1:15">
      <c r="A12" s="166" t="s">
        <v>19</v>
      </c>
      <c r="B12" s="171" t="s">
        <v>140</v>
      </c>
      <c r="C12" s="169">
        <v>2</v>
      </c>
      <c r="D12" s="169">
        <v>1</v>
      </c>
      <c r="E12" s="172"/>
      <c r="F12" s="172"/>
      <c r="G12" s="172"/>
      <c r="H12" s="172"/>
      <c r="I12" s="172"/>
      <c r="J12" s="172"/>
      <c r="K12" s="172"/>
      <c r="L12" s="172"/>
      <c r="M12" s="164">
        <f t="shared" si="0"/>
        <v>3</v>
      </c>
      <c r="N12" s="169">
        <v>5</v>
      </c>
      <c r="O12" s="170">
        <f t="shared" si="1"/>
        <v>0.6</v>
      </c>
    </row>
    <row r="13" spans="1:15">
      <c r="A13" s="166" t="s">
        <v>19</v>
      </c>
      <c r="B13" s="171" t="s">
        <v>141</v>
      </c>
      <c r="C13" s="169">
        <v>1</v>
      </c>
      <c r="D13" s="169">
        <v>1</v>
      </c>
      <c r="E13" s="167">
        <v>1</v>
      </c>
      <c r="F13" s="172"/>
      <c r="G13" s="172"/>
      <c r="H13" s="172"/>
      <c r="I13" s="172"/>
      <c r="J13" s="172"/>
      <c r="K13" s="172"/>
      <c r="L13" s="172"/>
      <c r="M13" s="164">
        <f t="shared" si="0"/>
        <v>3</v>
      </c>
      <c r="N13" s="167">
        <v>5</v>
      </c>
      <c r="O13" s="170">
        <f t="shared" si="1"/>
        <v>0.6</v>
      </c>
    </row>
    <row r="14" spans="1:15">
      <c r="A14" s="171" t="s">
        <v>13</v>
      </c>
      <c r="B14" s="166" t="s">
        <v>142</v>
      </c>
      <c r="C14" s="167">
        <v>1</v>
      </c>
      <c r="D14" s="168"/>
      <c r="E14" s="167">
        <v>2</v>
      </c>
      <c r="F14" s="168"/>
      <c r="G14" s="168"/>
      <c r="H14" s="168"/>
      <c r="I14" s="168"/>
      <c r="J14" s="168"/>
      <c r="K14" s="168"/>
      <c r="L14" s="168"/>
      <c r="M14" s="164">
        <f t="shared" si="0"/>
        <v>3</v>
      </c>
      <c r="N14" s="167">
        <v>5</v>
      </c>
      <c r="O14" s="170">
        <f t="shared" si="1"/>
        <v>0.6</v>
      </c>
    </row>
    <row r="15" spans="1:15">
      <c r="A15" s="171" t="s">
        <v>120</v>
      </c>
      <c r="B15" s="171" t="s">
        <v>143</v>
      </c>
      <c r="C15" s="169"/>
      <c r="D15" s="169">
        <v>1</v>
      </c>
      <c r="E15" s="169">
        <v>1</v>
      </c>
      <c r="F15" s="169">
        <v>1</v>
      </c>
      <c r="G15" s="172"/>
      <c r="H15" s="172"/>
      <c r="I15" s="172"/>
      <c r="J15" s="172"/>
      <c r="K15" s="172"/>
      <c r="L15" s="172"/>
      <c r="M15" s="164">
        <f t="shared" si="0"/>
        <v>3</v>
      </c>
      <c r="N15" s="169">
        <v>5</v>
      </c>
      <c r="O15" s="170">
        <f t="shared" si="1"/>
        <v>0.6</v>
      </c>
    </row>
    <row r="16" spans="1:15">
      <c r="A16" s="171" t="s">
        <v>120</v>
      </c>
      <c r="B16" s="171" t="s">
        <v>144</v>
      </c>
      <c r="C16" s="169"/>
      <c r="D16" s="169">
        <v>1</v>
      </c>
      <c r="E16" s="169">
        <v>1</v>
      </c>
      <c r="F16" s="169">
        <v>1</v>
      </c>
      <c r="G16" s="172"/>
      <c r="H16" s="172"/>
      <c r="I16" s="172"/>
      <c r="J16" s="172"/>
      <c r="K16" s="172"/>
      <c r="L16" s="172"/>
      <c r="M16" s="164">
        <f t="shared" si="0"/>
        <v>3</v>
      </c>
      <c r="N16" s="169">
        <v>5</v>
      </c>
      <c r="O16" s="170">
        <f t="shared" si="1"/>
        <v>0.6</v>
      </c>
    </row>
    <row r="17" spans="1:15">
      <c r="A17" s="171" t="s">
        <v>58</v>
      </c>
      <c r="B17" s="171" t="s">
        <v>145</v>
      </c>
      <c r="C17" s="172"/>
      <c r="D17" s="169">
        <v>1</v>
      </c>
      <c r="E17" s="167">
        <v>1</v>
      </c>
      <c r="F17" s="172"/>
      <c r="G17" s="169">
        <v>1</v>
      </c>
      <c r="H17" s="172"/>
      <c r="I17" s="172"/>
      <c r="J17" s="172"/>
      <c r="K17" s="172"/>
      <c r="L17" s="172"/>
      <c r="M17" s="164">
        <f t="shared" si="0"/>
        <v>3</v>
      </c>
      <c r="N17" s="167">
        <v>5</v>
      </c>
      <c r="O17" s="170">
        <f t="shared" si="1"/>
        <v>0.6</v>
      </c>
    </row>
    <row r="18" spans="1:15">
      <c r="A18" s="171" t="s">
        <v>10</v>
      </c>
      <c r="B18" s="171" t="s">
        <v>146</v>
      </c>
      <c r="C18" s="169">
        <v>1</v>
      </c>
      <c r="D18" s="172"/>
      <c r="E18" s="168"/>
      <c r="F18" s="172"/>
      <c r="G18" s="169"/>
      <c r="H18" s="169">
        <v>2</v>
      </c>
      <c r="I18" s="172"/>
      <c r="J18" s="172"/>
      <c r="K18" s="172"/>
      <c r="L18" s="172"/>
      <c r="M18" s="164">
        <f t="shared" si="0"/>
        <v>3</v>
      </c>
      <c r="N18" s="167">
        <v>5</v>
      </c>
      <c r="O18" s="170">
        <f t="shared" si="1"/>
        <v>0.6</v>
      </c>
    </row>
    <row r="19" spans="1:15">
      <c r="A19" s="171" t="s">
        <v>10</v>
      </c>
      <c r="B19" s="171" t="s">
        <v>147</v>
      </c>
      <c r="C19" s="169">
        <v>1</v>
      </c>
      <c r="D19" s="172"/>
      <c r="E19" s="168"/>
      <c r="F19" s="172"/>
      <c r="G19" s="169"/>
      <c r="H19" s="169">
        <v>2</v>
      </c>
      <c r="I19" s="172"/>
      <c r="J19" s="172"/>
      <c r="K19" s="172"/>
      <c r="L19" s="172"/>
      <c r="M19" s="164">
        <f t="shared" si="0"/>
        <v>3</v>
      </c>
      <c r="N19" s="167">
        <v>5</v>
      </c>
      <c r="O19" s="170">
        <f t="shared" si="1"/>
        <v>0.6</v>
      </c>
    </row>
    <row r="20" spans="1:15">
      <c r="A20" s="166" t="s">
        <v>19</v>
      </c>
      <c r="B20" s="171" t="s">
        <v>148</v>
      </c>
      <c r="C20" s="169">
        <v>1</v>
      </c>
      <c r="D20" s="172"/>
      <c r="E20" s="167">
        <v>1</v>
      </c>
      <c r="F20" s="172"/>
      <c r="G20" s="172"/>
      <c r="H20" s="172"/>
      <c r="I20" s="172"/>
      <c r="J20" s="172"/>
      <c r="K20" s="172"/>
      <c r="L20" s="172"/>
      <c r="M20" s="164">
        <f t="shared" si="0"/>
        <v>2</v>
      </c>
      <c r="N20" s="167">
        <v>5</v>
      </c>
      <c r="O20" s="170">
        <f t="shared" si="1"/>
        <v>0.4</v>
      </c>
    </row>
    <row r="21" spans="1:15">
      <c r="A21" s="171" t="s">
        <v>13</v>
      </c>
      <c r="B21" s="166" t="s">
        <v>149</v>
      </c>
      <c r="C21" s="167"/>
      <c r="D21" s="167">
        <v>1</v>
      </c>
      <c r="E21" s="168"/>
      <c r="F21" s="168"/>
      <c r="G21" s="167">
        <v>1</v>
      </c>
      <c r="H21" s="168"/>
      <c r="I21" s="168"/>
      <c r="J21" s="168"/>
      <c r="K21" s="168"/>
      <c r="L21" s="168"/>
      <c r="M21" s="164">
        <f t="shared" si="0"/>
        <v>2</v>
      </c>
      <c r="N21" s="167">
        <v>5</v>
      </c>
      <c r="O21" s="170">
        <f t="shared" si="1"/>
        <v>0.4</v>
      </c>
    </row>
    <row r="22" spans="1:15">
      <c r="A22" s="171" t="s">
        <v>22</v>
      </c>
      <c r="B22" s="171" t="s">
        <v>150</v>
      </c>
      <c r="C22" s="169"/>
      <c r="D22" s="169">
        <v>2</v>
      </c>
      <c r="E22" s="172"/>
      <c r="F22" s="172"/>
      <c r="G22" s="172"/>
      <c r="H22" s="172"/>
      <c r="I22" s="172"/>
      <c r="J22" s="172"/>
      <c r="K22" s="172"/>
      <c r="L22" s="172"/>
      <c r="M22" s="164">
        <f t="shared" si="0"/>
        <v>2</v>
      </c>
      <c r="N22" s="169">
        <v>5</v>
      </c>
      <c r="O22" s="170">
        <f t="shared" si="1"/>
        <v>0.4</v>
      </c>
    </row>
    <row r="23" spans="1:15">
      <c r="A23" s="171" t="s">
        <v>64</v>
      </c>
      <c r="B23" s="171" t="s">
        <v>151</v>
      </c>
      <c r="C23" s="169">
        <v>1</v>
      </c>
      <c r="D23" s="172"/>
      <c r="E23" s="169">
        <v>1</v>
      </c>
      <c r="F23" s="172"/>
      <c r="G23" s="172"/>
      <c r="H23" s="172"/>
      <c r="I23" s="172"/>
      <c r="J23" s="172"/>
      <c r="K23" s="172"/>
      <c r="L23" s="172"/>
      <c r="M23" s="164">
        <f t="shared" si="0"/>
        <v>2</v>
      </c>
      <c r="N23" s="169">
        <v>5</v>
      </c>
      <c r="O23" s="170">
        <f t="shared" si="1"/>
        <v>0.4</v>
      </c>
    </row>
    <row r="24" spans="1:15">
      <c r="A24" s="171" t="s">
        <v>64</v>
      </c>
      <c r="B24" s="176" t="s">
        <v>152</v>
      </c>
      <c r="C24" s="177"/>
      <c r="D24" s="178">
        <v>1</v>
      </c>
      <c r="E24" s="178">
        <v>1</v>
      </c>
      <c r="F24" s="177"/>
      <c r="G24" s="177"/>
      <c r="H24" s="177"/>
      <c r="I24" s="177"/>
      <c r="J24" s="177"/>
      <c r="K24" s="177"/>
      <c r="L24" s="177"/>
      <c r="M24" s="164">
        <f t="shared" si="0"/>
        <v>2</v>
      </c>
      <c r="N24" s="178">
        <v>5</v>
      </c>
      <c r="O24" s="170">
        <f t="shared" si="1"/>
        <v>0.4</v>
      </c>
    </row>
    <row r="25" spans="1:15">
      <c r="A25" s="171" t="s">
        <v>10</v>
      </c>
      <c r="B25" s="176" t="s">
        <v>153</v>
      </c>
      <c r="C25" s="178"/>
      <c r="D25" s="178"/>
      <c r="E25" s="179">
        <v>1</v>
      </c>
      <c r="F25" s="177"/>
      <c r="G25" s="178"/>
      <c r="H25" s="178">
        <v>1</v>
      </c>
      <c r="I25" s="177"/>
      <c r="J25" s="177"/>
      <c r="K25" s="177"/>
      <c r="L25" s="177"/>
      <c r="M25" s="164">
        <f t="shared" si="0"/>
        <v>2</v>
      </c>
      <c r="N25" s="179">
        <v>5</v>
      </c>
      <c r="O25" s="180">
        <f t="shared" si="1"/>
        <v>0.4</v>
      </c>
    </row>
    <row r="26" spans="1:15">
      <c r="A26" s="166" t="s">
        <v>19</v>
      </c>
      <c r="B26" s="181" t="s">
        <v>154</v>
      </c>
      <c r="C26" s="182"/>
      <c r="D26" s="182">
        <v>1</v>
      </c>
      <c r="E26" s="183"/>
      <c r="F26" s="184"/>
      <c r="G26" s="184"/>
      <c r="H26" s="184"/>
      <c r="I26" s="184"/>
      <c r="J26" s="184"/>
      <c r="K26" s="184"/>
      <c r="L26" s="184"/>
      <c r="M26" s="164">
        <f t="shared" si="0"/>
        <v>1</v>
      </c>
      <c r="N26" s="179">
        <v>5</v>
      </c>
      <c r="O26" s="180">
        <f t="shared" si="1"/>
        <v>0.2</v>
      </c>
    </row>
    <row r="27" spans="1:15">
      <c r="A27" s="160" t="s">
        <v>22</v>
      </c>
      <c r="B27" s="181" t="s">
        <v>155</v>
      </c>
      <c r="C27" s="182"/>
      <c r="D27" s="182">
        <v>1</v>
      </c>
      <c r="E27" s="184"/>
      <c r="F27" s="184"/>
      <c r="G27" s="184"/>
      <c r="H27" s="184"/>
      <c r="I27" s="184"/>
      <c r="J27" s="184"/>
      <c r="K27" s="184"/>
      <c r="L27" s="184"/>
      <c r="M27" s="164">
        <f t="shared" si="0"/>
        <v>1</v>
      </c>
      <c r="N27" s="182">
        <v>5</v>
      </c>
      <c r="O27" s="180">
        <f t="shared" si="1"/>
        <v>0.2</v>
      </c>
    </row>
    <row r="28" spans="1:15">
      <c r="A28" s="160" t="s">
        <v>22</v>
      </c>
      <c r="B28" s="181" t="s">
        <v>156</v>
      </c>
      <c r="C28" s="182"/>
      <c r="D28" s="182">
        <v>1</v>
      </c>
      <c r="E28" s="184"/>
      <c r="F28" s="184"/>
      <c r="G28" s="184"/>
      <c r="H28" s="184"/>
      <c r="I28" s="184"/>
      <c r="J28" s="184"/>
      <c r="K28" s="184"/>
      <c r="L28" s="184"/>
      <c r="M28" s="164">
        <f t="shared" si="0"/>
        <v>1</v>
      </c>
      <c r="N28" s="182">
        <v>5</v>
      </c>
      <c r="O28" s="180">
        <f t="shared" si="1"/>
        <v>0.2</v>
      </c>
    </row>
    <row r="29" spans="1:15">
      <c r="A29" s="160" t="s">
        <v>22</v>
      </c>
      <c r="B29" s="181" t="s">
        <v>157</v>
      </c>
      <c r="C29" s="182">
        <v>1</v>
      </c>
      <c r="D29" s="184"/>
      <c r="E29" s="184"/>
      <c r="F29" s="184"/>
      <c r="G29" s="184"/>
      <c r="H29" s="184"/>
      <c r="I29" s="184"/>
      <c r="J29" s="184"/>
      <c r="K29" s="184"/>
      <c r="L29" s="184"/>
      <c r="M29" s="164">
        <f t="shared" si="0"/>
        <v>1</v>
      </c>
      <c r="N29" s="182">
        <v>5</v>
      </c>
      <c r="O29" s="180">
        <f t="shared" si="1"/>
        <v>0.2</v>
      </c>
    </row>
    <row r="30" spans="1:15">
      <c r="A30" s="160" t="s">
        <v>120</v>
      </c>
      <c r="B30" s="181" t="s">
        <v>158</v>
      </c>
      <c r="C30" s="182"/>
      <c r="D30" s="182"/>
      <c r="E30" s="182">
        <v>1</v>
      </c>
      <c r="F30" s="184"/>
      <c r="G30" s="184"/>
      <c r="H30" s="184"/>
      <c r="I30" s="184"/>
      <c r="J30" s="184"/>
      <c r="K30" s="184"/>
      <c r="L30" s="184"/>
      <c r="M30" s="164">
        <f t="shared" si="0"/>
        <v>1</v>
      </c>
      <c r="N30" s="182">
        <v>5</v>
      </c>
      <c r="O30" s="180">
        <f t="shared" si="1"/>
        <v>0.2</v>
      </c>
    </row>
    <row r="31" spans="1:15">
      <c r="A31" s="160" t="s">
        <v>120</v>
      </c>
      <c r="B31" s="181" t="s">
        <v>159</v>
      </c>
      <c r="C31" s="182"/>
      <c r="D31" s="182"/>
      <c r="E31" s="182">
        <v>1</v>
      </c>
      <c r="F31" s="184"/>
      <c r="G31" s="184"/>
      <c r="H31" s="184"/>
      <c r="I31" s="184"/>
      <c r="J31" s="184"/>
      <c r="K31" s="184"/>
      <c r="L31" s="184"/>
      <c r="M31" s="164">
        <f t="shared" si="0"/>
        <v>1</v>
      </c>
      <c r="N31" s="182">
        <v>5</v>
      </c>
      <c r="O31" s="180">
        <f t="shared" si="1"/>
        <v>0.2</v>
      </c>
    </row>
    <row r="32" spans="1:15">
      <c r="A32" s="160" t="s">
        <v>104</v>
      </c>
      <c r="B32" s="181" t="s">
        <v>160</v>
      </c>
      <c r="C32" s="182"/>
      <c r="D32" s="182"/>
      <c r="E32" s="182">
        <v>1</v>
      </c>
      <c r="F32" s="184"/>
      <c r="G32" s="184"/>
      <c r="H32" s="184"/>
      <c r="I32" s="184"/>
      <c r="J32" s="184"/>
      <c r="K32" s="184"/>
      <c r="L32" s="184"/>
      <c r="M32" s="164">
        <f t="shared" si="0"/>
        <v>1</v>
      </c>
      <c r="N32" s="182">
        <v>5</v>
      </c>
      <c r="O32" s="180">
        <f t="shared" si="1"/>
        <v>0.2</v>
      </c>
    </row>
    <row r="33" spans="1:15">
      <c r="A33" s="160" t="s">
        <v>64</v>
      </c>
      <c r="B33" s="181" t="s">
        <v>161</v>
      </c>
      <c r="C33" s="182">
        <v>1</v>
      </c>
      <c r="D33" s="184"/>
      <c r="E33" s="184"/>
      <c r="F33" s="184"/>
      <c r="G33" s="184"/>
      <c r="H33" s="184"/>
      <c r="I33" s="184"/>
      <c r="J33" s="184"/>
      <c r="K33" s="184"/>
      <c r="L33" s="184"/>
      <c r="M33" s="164">
        <f t="shared" si="0"/>
        <v>1</v>
      </c>
      <c r="N33" s="182">
        <v>5</v>
      </c>
      <c r="O33" s="180">
        <f t="shared" si="1"/>
        <v>0.2</v>
      </c>
    </row>
    <row r="34" spans="1:15">
      <c r="A34" s="160" t="s">
        <v>64</v>
      </c>
      <c r="B34" s="181" t="s">
        <v>162</v>
      </c>
      <c r="C34" s="184"/>
      <c r="D34" s="182">
        <v>1</v>
      </c>
      <c r="E34" s="179"/>
      <c r="F34" s="184"/>
      <c r="G34" s="184"/>
      <c r="H34" s="184"/>
      <c r="I34" s="184"/>
      <c r="J34" s="184"/>
      <c r="K34" s="184"/>
      <c r="L34" s="184"/>
      <c r="M34" s="164">
        <f t="shared" si="0"/>
        <v>1</v>
      </c>
      <c r="N34" s="179">
        <v>5</v>
      </c>
      <c r="O34" s="180">
        <f t="shared" si="1"/>
        <v>0.2</v>
      </c>
    </row>
    <row r="35" spans="1:15">
      <c r="A35" s="160" t="s">
        <v>58</v>
      </c>
      <c r="B35" s="181" t="s">
        <v>163</v>
      </c>
      <c r="C35" s="184"/>
      <c r="D35" s="182">
        <v>1</v>
      </c>
      <c r="E35" s="185"/>
      <c r="F35" s="184"/>
      <c r="G35" s="184"/>
      <c r="H35" s="184"/>
      <c r="I35" s="184"/>
      <c r="J35" s="184"/>
      <c r="K35" s="184"/>
      <c r="L35" s="184"/>
      <c r="M35" s="164">
        <f t="shared" si="0"/>
        <v>1</v>
      </c>
      <c r="N35" s="186">
        <v>5</v>
      </c>
      <c r="O35" s="180">
        <f t="shared" si="1"/>
        <v>0.2</v>
      </c>
    </row>
    <row r="36" spans="1:15">
      <c r="A36" s="160" t="s">
        <v>120</v>
      </c>
      <c r="B36" s="187" t="s">
        <v>143</v>
      </c>
      <c r="C36" s="186"/>
      <c r="D36" s="186"/>
      <c r="E36" s="186"/>
      <c r="F36" s="185"/>
      <c r="G36" s="185"/>
      <c r="H36" s="185"/>
      <c r="I36" s="185"/>
      <c r="J36" s="185"/>
      <c r="K36" s="185"/>
      <c r="L36" s="185"/>
      <c r="M36" s="164">
        <f t="shared" si="0"/>
        <v>0</v>
      </c>
      <c r="N36" s="186">
        <v>5</v>
      </c>
      <c r="O36" s="180">
        <f t="shared" si="1"/>
        <v>0</v>
      </c>
    </row>
    <row r="37" spans="1:15">
      <c r="A37" s="160" t="s">
        <v>22</v>
      </c>
      <c r="B37" s="160" t="s">
        <v>164</v>
      </c>
      <c r="C37" s="188"/>
      <c r="D37" s="188"/>
      <c r="E37" s="163"/>
      <c r="F37" s="189"/>
      <c r="G37" s="189"/>
      <c r="H37" s="189"/>
      <c r="I37" s="189"/>
      <c r="J37" s="189"/>
      <c r="K37" s="189"/>
      <c r="L37" s="189"/>
      <c r="M37" s="164"/>
      <c r="N37" s="162"/>
      <c r="O37" s="180"/>
    </row>
    <row r="38" spans="1:15" ht="22.5" customHeight="1">
      <c r="A38" s="353" t="s">
        <v>165</v>
      </c>
      <c r="B38" s="255"/>
      <c r="C38" s="255"/>
      <c r="D38" s="255"/>
      <c r="E38" s="255"/>
      <c r="F38" s="255"/>
      <c r="G38" s="255"/>
      <c r="H38" s="255"/>
      <c r="I38" s="255"/>
      <c r="J38" s="255"/>
      <c r="K38" s="255"/>
      <c r="L38" s="255"/>
      <c r="M38" s="255"/>
      <c r="N38" s="255"/>
      <c r="O38" s="256"/>
    </row>
    <row r="39" spans="1:15">
      <c r="A39" s="354" t="s">
        <v>125</v>
      </c>
      <c r="B39" s="355" t="s">
        <v>132</v>
      </c>
      <c r="C39" s="356" t="s">
        <v>126</v>
      </c>
      <c r="D39" s="280"/>
      <c r="E39" s="280"/>
      <c r="F39" s="280"/>
      <c r="G39" s="280"/>
      <c r="H39" s="280"/>
      <c r="I39" s="280"/>
      <c r="J39" s="280"/>
      <c r="K39" s="280"/>
      <c r="L39" s="281"/>
      <c r="M39" s="357" t="s">
        <v>127</v>
      </c>
      <c r="N39" s="358" t="s">
        <v>128</v>
      </c>
      <c r="O39" s="359" t="s">
        <v>129</v>
      </c>
    </row>
    <row r="40" spans="1:15">
      <c r="A40" s="343"/>
      <c r="B40" s="330"/>
      <c r="C40" s="190">
        <v>1</v>
      </c>
      <c r="D40" s="190">
        <v>2</v>
      </c>
      <c r="E40" s="190">
        <v>3</v>
      </c>
      <c r="F40" s="190">
        <v>4</v>
      </c>
      <c r="G40" s="190">
        <v>5</v>
      </c>
      <c r="H40" s="190">
        <v>6</v>
      </c>
      <c r="I40" s="190">
        <v>7</v>
      </c>
      <c r="J40" s="190">
        <v>8</v>
      </c>
      <c r="K40" s="190">
        <v>9</v>
      </c>
      <c r="L40" s="190">
        <v>10</v>
      </c>
      <c r="M40" s="258"/>
      <c r="N40" s="330"/>
      <c r="O40" s="327"/>
    </row>
    <row r="41" spans="1:15">
      <c r="A41" s="191" t="s">
        <v>37</v>
      </c>
      <c r="B41" s="191" t="s">
        <v>166</v>
      </c>
      <c r="C41" s="192">
        <v>2</v>
      </c>
      <c r="D41" s="192">
        <v>2</v>
      </c>
      <c r="E41" s="192">
        <v>2</v>
      </c>
      <c r="F41" s="192">
        <v>3</v>
      </c>
      <c r="G41" s="193"/>
      <c r="H41" s="193"/>
      <c r="I41" s="193"/>
      <c r="J41" s="193"/>
      <c r="K41" s="193"/>
      <c r="L41" s="193"/>
      <c r="M41" s="157">
        <f t="shared" ref="M41:M64" si="2">C41+D41+E41+F41+G41+H41+I41</f>
        <v>9</v>
      </c>
      <c r="N41" s="194">
        <v>5</v>
      </c>
      <c r="O41" s="195">
        <f t="shared" ref="O41:O64" si="3">M41/N41</f>
        <v>1.8</v>
      </c>
    </row>
    <row r="42" spans="1:15">
      <c r="A42" s="160" t="s">
        <v>167</v>
      </c>
      <c r="B42" s="196" t="s">
        <v>168</v>
      </c>
      <c r="C42" s="197">
        <v>1</v>
      </c>
      <c r="D42" s="197">
        <v>2</v>
      </c>
      <c r="E42" s="197">
        <v>3</v>
      </c>
      <c r="F42" s="197">
        <v>2</v>
      </c>
      <c r="G42" s="197">
        <v>1</v>
      </c>
      <c r="H42" s="197">
        <v>1</v>
      </c>
      <c r="I42" s="198"/>
      <c r="J42" s="198"/>
      <c r="K42" s="198"/>
      <c r="L42" s="198"/>
      <c r="M42" s="199">
        <f t="shared" si="2"/>
        <v>10</v>
      </c>
      <c r="N42" s="197">
        <v>6</v>
      </c>
      <c r="O42" s="200">
        <f t="shared" si="3"/>
        <v>1.6666666666666667</v>
      </c>
    </row>
    <row r="43" spans="1:15">
      <c r="A43" s="160" t="s">
        <v>167</v>
      </c>
      <c r="B43" s="181" t="s">
        <v>169</v>
      </c>
      <c r="C43" s="182">
        <v>2</v>
      </c>
      <c r="D43" s="182">
        <v>4</v>
      </c>
      <c r="E43" s="183"/>
      <c r="F43" s="182">
        <v>1</v>
      </c>
      <c r="G43" s="182">
        <v>1</v>
      </c>
      <c r="H43" s="182">
        <v>2</v>
      </c>
      <c r="I43" s="184"/>
      <c r="J43" s="184"/>
      <c r="K43" s="184"/>
      <c r="L43" s="184"/>
      <c r="M43" s="201">
        <f t="shared" si="2"/>
        <v>10</v>
      </c>
      <c r="N43" s="179">
        <v>6</v>
      </c>
      <c r="O43" s="180">
        <f t="shared" si="3"/>
        <v>1.6666666666666667</v>
      </c>
    </row>
    <row r="44" spans="1:15">
      <c r="A44" s="160" t="s">
        <v>13</v>
      </c>
      <c r="B44" s="181" t="s">
        <v>170</v>
      </c>
      <c r="C44" s="182">
        <v>3</v>
      </c>
      <c r="D44" s="182">
        <v>1</v>
      </c>
      <c r="E44" s="182">
        <v>1</v>
      </c>
      <c r="F44" s="182">
        <v>2</v>
      </c>
      <c r="G44" s="184"/>
      <c r="H44" s="182">
        <v>1</v>
      </c>
      <c r="I44" s="184"/>
      <c r="J44" s="184"/>
      <c r="K44" s="184"/>
      <c r="L44" s="184"/>
      <c r="M44" s="201">
        <f t="shared" si="2"/>
        <v>8</v>
      </c>
      <c r="N44" s="186">
        <v>6</v>
      </c>
      <c r="O44" s="180">
        <f t="shared" si="3"/>
        <v>1.3333333333333333</v>
      </c>
    </row>
    <row r="45" spans="1:15">
      <c r="A45" s="160" t="s">
        <v>13</v>
      </c>
      <c r="B45" s="202" t="s">
        <v>171</v>
      </c>
      <c r="C45" s="179">
        <v>1</v>
      </c>
      <c r="D45" s="183"/>
      <c r="E45" s="179">
        <v>1</v>
      </c>
      <c r="F45" s="183"/>
      <c r="G45" s="179">
        <v>4</v>
      </c>
      <c r="H45" s="179">
        <v>1</v>
      </c>
      <c r="I45" s="183"/>
      <c r="J45" s="183"/>
      <c r="K45" s="183"/>
      <c r="L45" s="183"/>
      <c r="M45" s="201">
        <f t="shared" si="2"/>
        <v>7</v>
      </c>
      <c r="N45" s="179">
        <v>6</v>
      </c>
      <c r="O45" s="180">
        <f t="shared" si="3"/>
        <v>1.1666666666666667</v>
      </c>
    </row>
    <row r="46" spans="1:15">
      <c r="A46" s="160" t="s">
        <v>13</v>
      </c>
      <c r="B46" s="181" t="s">
        <v>172</v>
      </c>
      <c r="C46" s="182">
        <v>4</v>
      </c>
      <c r="D46" s="184"/>
      <c r="E46" s="184"/>
      <c r="F46" s="182">
        <v>1</v>
      </c>
      <c r="G46" s="184"/>
      <c r="H46" s="182">
        <v>2</v>
      </c>
      <c r="I46" s="184"/>
      <c r="J46" s="184"/>
      <c r="K46" s="184"/>
      <c r="L46" s="184"/>
      <c r="M46" s="201">
        <f t="shared" si="2"/>
        <v>7</v>
      </c>
      <c r="N46" s="179">
        <v>6</v>
      </c>
      <c r="O46" s="180">
        <f t="shared" si="3"/>
        <v>1.1666666666666667</v>
      </c>
    </row>
    <row r="47" spans="1:15">
      <c r="A47" s="160" t="s">
        <v>104</v>
      </c>
      <c r="B47" s="160" t="s">
        <v>173</v>
      </c>
      <c r="C47" s="182">
        <v>1</v>
      </c>
      <c r="D47" s="182">
        <v>3</v>
      </c>
      <c r="E47" s="184"/>
      <c r="F47" s="184"/>
      <c r="G47" s="182">
        <v>1</v>
      </c>
      <c r="H47" s="182">
        <v>2</v>
      </c>
      <c r="I47" s="184"/>
      <c r="J47" s="184"/>
      <c r="K47" s="184"/>
      <c r="L47" s="184"/>
      <c r="M47" s="201">
        <f t="shared" si="2"/>
        <v>7</v>
      </c>
      <c r="N47" s="186">
        <v>6</v>
      </c>
      <c r="O47" s="180">
        <f t="shared" si="3"/>
        <v>1.1666666666666667</v>
      </c>
    </row>
    <row r="48" spans="1:15">
      <c r="A48" s="160" t="s">
        <v>104</v>
      </c>
      <c r="B48" s="181" t="s">
        <v>174</v>
      </c>
      <c r="C48" s="182"/>
      <c r="D48" s="182">
        <v>1</v>
      </c>
      <c r="E48" s="178">
        <v>1</v>
      </c>
      <c r="F48" s="182">
        <v>1</v>
      </c>
      <c r="G48" s="182">
        <v>1</v>
      </c>
      <c r="H48" s="182">
        <v>1</v>
      </c>
      <c r="I48" s="184"/>
      <c r="J48" s="184"/>
      <c r="K48" s="184"/>
      <c r="L48" s="184"/>
      <c r="M48" s="201">
        <f t="shared" si="2"/>
        <v>5</v>
      </c>
      <c r="N48" s="179">
        <v>6</v>
      </c>
      <c r="O48" s="180">
        <f t="shared" si="3"/>
        <v>0.83333333333333337</v>
      </c>
    </row>
    <row r="49" spans="1:15">
      <c r="A49" s="160" t="s">
        <v>37</v>
      </c>
      <c r="B49" s="176" t="s">
        <v>175</v>
      </c>
      <c r="C49" s="178">
        <v>2</v>
      </c>
      <c r="D49" s="177"/>
      <c r="E49" s="178">
        <v>2</v>
      </c>
      <c r="F49" s="177"/>
      <c r="G49" s="177"/>
      <c r="H49" s="177"/>
      <c r="I49" s="177"/>
      <c r="J49" s="177"/>
      <c r="K49" s="177"/>
      <c r="L49" s="177"/>
      <c r="M49" s="201">
        <f t="shared" si="2"/>
        <v>4</v>
      </c>
      <c r="N49" s="178">
        <v>5</v>
      </c>
      <c r="O49" s="180">
        <f t="shared" si="3"/>
        <v>0.8</v>
      </c>
    </row>
    <row r="50" spans="1:15">
      <c r="A50" s="160" t="s">
        <v>37</v>
      </c>
      <c r="B50" s="202" t="s">
        <v>176</v>
      </c>
      <c r="C50" s="179"/>
      <c r="D50" s="179"/>
      <c r="E50" s="179">
        <v>4</v>
      </c>
      <c r="F50" s="183"/>
      <c r="G50" s="183"/>
      <c r="H50" s="183"/>
      <c r="I50" s="183"/>
      <c r="J50" s="183"/>
      <c r="K50" s="183"/>
      <c r="L50" s="183"/>
      <c r="M50" s="201">
        <f t="shared" si="2"/>
        <v>4</v>
      </c>
      <c r="N50" s="179">
        <v>5</v>
      </c>
      <c r="O50" s="180">
        <f t="shared" si="3"/>
        <v>0.8</v>
      </c>
    </row>
    <row r="51" spans="1:15">
      <c r="A51" s="160" t="s">
        <v>67</v>
      </c>
      <c r="B51" s="187" t="s">
        <v>177</v>
      </c>
      <c r="C51" s="185"/>
      <c r="D51" s="186">
        <v>2</v>
      </c>
      <c r="E51" s="185"/>
      <c r="F51" s="185"/>
      <c r="G51" s="186">
        <v>1</v>
      </c>
      <c r="H51" s="186">
        <v>1</v>
      </c>
      <c r="I51" s="185"/>
      <c r="J51" s="185"/>
      <c r="K51" s="185"/>
      <c r="L51" s="185"/>
      <c r="M51" s="201">
        <f t="shared" si="2"/>
        <v>4</v>
      </c>
      <c r="N51" s="179">
        <v>6</v>
      </c>
      <c r="O51" s="180">
        <f t="shared" si="3"/>
        <v>0.66666666666666663</v>
      </c>
    </row>
    <row r="52" spans="1:15">
      <c r="A52" s="203" t="s">
        <v>178</v>
      </c>
      <c r="B52" s="204" t="s">
        <v>179</v>
      </c>
      <c r="C52" s="205">
        <v>1</v>
      </c>
      <c r="D52" s="206"/>
      <c r="E52" s="205">
        <v>1</v>
      </c>
      <c r="F52" s="205">
        <v>1</v>
      </c>
      <c r="G52" s="206"/>
      <c r="H52" s="206"/>
      <c r="I52" s="206"/>
      <c r="J52" s="206"/>
      <c r="K52" s="206"/>
      <c r="L52" s="206"/>
      <c r="M52" s="164">
        <f t="shared" si="2"/>
        <v>3</v>
      </c>
      <c r="N52" s="205">
        <v>5</v>
      </c>
      <c r="O52" s="207">
        <f t="shared" si="3"/>
        <v>0.6</v>
      </c>
    </row>
    <row r="53" spans="1:15">
      <c r="A53" s="160" t="s">
        <v>167</v>
      </c>
      <c r="B53" s="187" t="s">
        <v>180</v>
      </c>
      <c r="C53" s="186">
        <v>1</v>
      </c>
      <c r="D53" s="185"/>
      <c r="E53" s="185"/>
      <c r="F53" s="186">
        <v>1</v>
      </c>
      <c r="G53" s="185"/>
      <c r="H53" s="186">
        <v>1</v>
      </c>
      <c r="I53" s="185"/>
      <c r="J53" s="185"/>
      <c r="K53" s="185"/>
      <c r="L53" s="185"/>
      <c r="M53" s="201">
        <f t="shared" si="2"/>
        <v>3</v>
      </c>
      <c r="N53" s="179">
        <v>6</v>
      </c>
      <c r="O53" s="180">
        <f t="shared" si="3"/>
        <v>0.5</v>
      </c>
    </row>
    <row r="54" spans="1:15">
      <c r="A54" s="160" t="s">
        <v>67</v>
      </c>
      <c r="B54" s="187" t="s">
        <v>181</v>
      </c>
      <c r="C54" s="186">
        <v>1</v>
      </c>
      <c r="D54" s="185"/>
      <c r="E54" s="185"/>
      <c r="F54" s="185"/>
      <c r="G54" s="186">
        <v>1</v>
      </c>
      <c r="H54" s="186">
        <v>1</v>
      </c>
      <c r="I54" s="185"/>
      <c r="J54" s="185"/>
      <c r="K54" s="185"/>
      <c r="L54" s="185"/>
      <c r="M54" s="201">
        <f t="shared" si="2"/>
        <v>3</v>
      </c>
      <c r="N54" s="186">
        <v>6</v>
      </c>
      <c r="O54" s="180">
        <f t="shared" si="3"/>
        <v>0.5</v>
      </c>
    </row>
    <row r="55" spans="1:15">
      <c r="A55" s="160" t="s">
        <v>67</v>
      </c>
      <c r="B55" s="187" t="s">
        <v>182</v>
      </c>
      <c r="C55" s="185"/>
      <c r="D55" s="186">
        <v>2</v>
      </c>
      <c r="E55" s="185"/>
      <c r="F55" s="185"/>
      <c r="G55" s="185"/>
      <c r="H55" s="186">
        <v>1</v>
      </c>
      <c r="I55" s="185"/>
      <c r="J55" s="185"/>
      <c r="K55" s="185"/>
      <c r="L55" s="185"/>
      <c r="M55" s="201">
        <f t="shared" si="2"/>
        <v>3</v>
      </c>
      <c r="N55" s="186">
        <v>6</v>
      </c>
      <c r="O55" s="180">
        <f t="shared" si="3"/>
        <v>0.5</v>
      </c>
    </row>
    <row r="56" spans="1:15">
      <c r="A56" s="203" t="s">
        <v>19</v>
      </c>
      <c r="B56" s="208" t="s">
        <v>183</v>
      </c>
      <c r="C56" s="209"/>
      <c r="D56" s="210"/>
      <c r="E56" s="209">
        <v>2</v>
      </c>
      <c r="F56" s="210"/>
      <c r="G56" s="210"/>
      <c r="H56" s="210"/>
      <c r="I56" s="210"/>
      <c r="J56" s="210"/>
      <c r="K56" s="210"/>
      <c r="L56" s="210"/>
      <c r="M56" s="164">
        <f t="shared" si="2"/>
        <v>2</v>
      </c>
      <c r="N56" s="209">
        <v>5</v>
      </c>
      <c r="O56" s="207">
        <f t="shared" si="3"/>
        <v>0.4</v>
      </c>
    </row>
    <row r="57" spans="1:15">
      <c r="A57" s="160" t="s">
        <v>37</v>
      </c>
      <c r="B57" s="176" t="s">
        <v>184</v>
      </c>
      <c r="C57" s="178"/>
      <c r="D57" s="178">
        <v>1</v>
      </c>
      <c r="E57" s="178">
        <v>1</v>
      </c>
      <c r="F57" s="177"/>
      <c r="G57" s="177"/>
      <c r="H57" s="177"/>
      <c r="I57" s="177"/>
      <c r="J57" s="177"/>
      <c r="K57" s="177"/>
      <c r="L57" s="177"/>
      <c r="M57" s="201">
        <f t="shared" si="2"/>
        <v>2</v>
      </c>
      <c r="N57" s="178">
        <v>5</v>
      </c>
      <c r="O57" s="180">
        <f t="shared" si="3"/>
        <v>0.4</v>
      </c>
    </row>
    <row r="58" spans="1:15">
      <c r="A58" s="160" t="s">
        <v>104</v>
      </c>
      <c r="B58" s="181" t="s">
        <v>185</v>
      </c>
      <c r="C58" s="182"/>
      <c r="D58" s="182"/>
      <c r="E58" s="182"/>
      <c r="F58" s="182">
        <v>2</v>
      </c>
      <c r="G58" s="184"/>
      <c r="H58" s="184"/>
      <c r="I58" s="184"/>
      <c r="J58" s="184"/>
      <c r="K58" s="184"/>
      <c r="L58" s="184"/>
      <c r="M58" s="201">
        <f t="shared" si="2"/>
        <v>2</v>
      </c>
      <c r="N58" s="182">
        <v>6</v>
      </c>
      <c r="O58" s="180">
        <f t="shared" si="3"/>
        <v>0.33333333333333331</v>
      </c>
    </row>
    <row r="59" spans="1:15">
      <c r="A59" s="160" t="s">
        <v>37</v>
      </c>
      <c r="B59" s="176" t="s">
        <v>186</v>
      </c>
      <c r="C59" s="178"/>
      <c r="D59" s="178"/>
      <c r="E59" s="178">
        <v>1</v>
      </c>
      <c r="F59" s="177"/>
      <c r="G59" s="177"/>
      <c r="H59" s="177"/>
      <c r="I59" s="177"/>
      <c r="J59" s="177"/>
      <c r="K59" s="177"/>
      <c r="L59" s="177"/>
      <c r="M59" s="201">
        <f t="shared" si="2"/>
        <v>1</v>
      </c>
      <c r="N59" s="178">
        <v>5</v>
      </c>
      <c r="O59" s="180">
        <f t="shared" si="3"/>
        <v>0.2</v>
      </c>
    </row>
    <row r="60" spans="1:15">
      <c r="A60" s="160" t="s">
        <v>67</v>
      </c>
      <c r="B60" s="181" t="s">
        <v>187</v>
      </c>
      <c r="C60" s="184"/>
      <c r="D60" s="182"/>
      <c r="E60" s="184"/>
      <c r="F60" s="184"/>
      <c r="G60" s="182"/>
      <c r="H60" s="182">
        <v>1</v>
      </c>
      <c r="I60" s="184"/>
      <c r="J60" s="184"/>
      <c r="K60" s="184"/>
      <c r="L60" s="184"/>
      <c r="M60" s="201">
        <f t="shared" si="2"/>
        <v>1</v>
      </c>
      <c r="N60" s="182">
        <v>6</v>
      </c>
      <c r="O60" s="180">
        <f t="shared" si="3"/>
        <v>0.16666666666666666</v>
      </c>
    </row>
    <row r="61" spans="1:15">
      <c r="A61" s="160" t="s">
        <v>167</v>
      </c>
      <c r="B61" s="181" t="s">
        <v>188</v>
      </c>
      <c r="C61" s="182">
        <v>1</v>
      </c>
      <c r="D61" s="184"/>
      <c r="E61" s="185"/>
      <c r="F61" s="184"/>
      <c r="G61" s="184"/>
      <c r="H61" s="184"/>
      <c r="I61" s="184"/>
      <c r="J61" s="184"/>
      <c r="K61" s="184"/>
      <c r="L61" s="184"/>
      <c r="M61" s="201">
        <f t="shared" si="2"/>
        <v>1</v>
      </c>
      <c r="N61" s="179">
        <v>6</v>
      </c>
      <c r="O61" s="180">
        <f t="shared" si="3"/>
        <v>0.16666666666666666</v>
      </c>
    </row>
    <row r="62" spans="1:15">
      <c r="A62" s="160" t="s">
        <v>167</v>
      </c>
      <c r="B62" s="181" t="s">
        <v>189</v>
      </c>
      <c r="C62" s="182"/>
      <c r="D62" s="184"/>
      <c r="E62" s="184"/>
      <c r="F62" s="182"/>
      <c r="G62" s="182">
        <v>1</v>
      </c>
      <c r="H62" s="184"/>
      <c r="I62" s="184"/>
      <c r="J62" s="184"/>
      <c r="K62" s="184"/>
      <c r="L62" s="184"/>
      <c r="M62" s="201">
        <f t="shared" si="2"/>
        <v>1</v>
      </c>
      <c r="N62" s="178">
        <v>6</v>
      </c>
      <c r="O62" s="180">
        <f t="shared" si="3"/>
        <v>0.16666666666666666</v>
      </c>
    </row>
    <row r="63" spans="1:15">
      <c r="A63" s="160" t="s">
        <v>104</v>
      </c>
      <c r="B63" s="181" t="s">
        <v>190</v>
      </c>
      <c r="C63" s="182"/>
      <c r="D63" s="182"/>
      <c r="E63" s="184"/>
      <c r="F63" s="182">
        <v>1</v>
      </c>
      <c r="G63" s="184"/>
      <c r="H63" s="184"/>
      <c r="I63" s="184"/>
      <c r="J63" s="184"/>
      <c r="K63" s="184"/>
      <c r="L63" s="184"/>
      <c r="M63" s="201">
        <f t="shared" si="2"/>
        <v>1</v>
      </c>
      <c r="N63" s="186">
        <v>6</v>
      </c>
      <c r="O63" s="180">
        <f t="shared" si="3"/>
        <v>0.16666666666666666</v>
      </c>
    </row>
    <row r="64" spans="1:15">
      <c r="A64" s="160" t="s">
        <v>104</v>
      </c>
      <c r="B64" s="181" t="s">
        <v>191</v>
      </c>
      <c r="C64" s="182">
        <v>1</v>
      </c>
      <c r="D64" s="184"/>
      <c r="E64" s="177"/>
      <c r="F64" s="184"/>
      <c r="G64" s="184"/>
      <c r="H64" s="184"/>
      <c r="I64" s="184"/>
      <c r="J64" s="184"/>
      <c r="K64" s="184"/>
      <c r="L64" s="184"/>
      <c r="M64" s="201">
        <f t="shared" si="2"/>
        <v>1</v>
      </c>
      <c r="N64" s="178">
        <v>6</v>
      </c>
      <c r="O64" s="180">
        <f t="shared" si="3"/>
        <v>0.16666666666666666</v>
      </c>
    </row>
    <row r="65" spans="1:15">
      <c r="A65" s="211" t="s">
        <v>17</v>
      </c>
      <c r="B65" s="211"/>
      <c r="C65" s="212"/>
      <c r="D65" s="212"/>
      <c r="E65" s="212"/>
      <c r="F65" s="212"/>
      <c r="G65" s="212"/>
      <c r="H65" s="212"/>
      <c r="I65" s="212"/>
      <c r="J65" s="212"/>
      <c r="K65" s="212"/>
      <c r="L65" s="212"/>
      <c r="M65" s="212"/>
      <c r="N65" s="212"/>
      <c r="O65" s="212"/>
    </row>
  </sheetData>
  <sheetProtection algorithmName="SHA-512" hashValue="ppRWx5dkt/Orn3Yq9PaE89LYgnKynHX0q1FtHy6UXGoVclp62ENrZwBTJvxfoydeElJY0Lyad98i7Q2IDfUm8Q==" saltValue="UeQL/29fgyvOculuuiLPkw==" spinCount="100000" sheet="1" objects="1" scenarios="1"/>
  <mergeCells count="15">
    <mergeCell ref="A38:O38"/>
    <mergeCell ref="A39:A40"/>
    <mergeCell ref="B39:B40"/>
    <mergeCell ref="C39:L39"/>
    <mergeCell ref="M39:M40"/>
    <mergeCell ref="N39:N40"/>
    <mergeCell ref="O39:O40"/>
    <mergeCell ref="A1:O1"/>
    <mergeCell ref="A2:O2"/>
    <mergeCell ref="A3:A4"/>
    <mergeCell ref="B3:B4"/>
    <mergeCell ref="M3:M4"/>
    <mergeCell ref="N3:N4"/>
    <mergeCell ref="O3:O4"/>
    <mergeCell ref="C3:L3"/>
  </mergeCell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31"/>
  <sheetViews>
    <sheetView topLeftCell="B1" workbookViewId="0"/>
  </sheetViews>
  <sheetFormatPr baseColWidth="10" defaultColWidth="14.42578125" defaultRowHeight="15" customHeight="1"/>
  <cols>
    <col min="1" max="1" width="8.28515625" hidden="1" customWidth="1"/>
    <col min="2" max="2" width="44.85546875" customWidth="1"/>
    <col min="3" max="3" width="75.140625" customWidth="1"/>
  </cols>
  <sheetData>
    <row r="1" spans="1:3" ht="81" customHeight="1">
      <c r="A1" s="213"/>
      <c r="B1" s="360" t="s">
        <v>192</v>
      </c>
      <c r="C1" s="256"/>
    </row>
    <row r="2" spans="1:3" ht="22.5" customHeight="1">
      <c r="A2" s="213"/>
    </row>
    <row r="3" spans="1:3">
      <c r="A3" s="214"/>
      <c r="B3" s="215" t="s">
        <v>193</v>
      </c>
      <c r="C3" s="216" t="s">
        <v>22</v>
      </c>
    </row>
    <row r="4" spans="1:3">
      <c r="A4" s="84"/>
      <c r="B4" s="217" t="s">
        <v>194</v>
      </c>
      <c r="C4" s="218" t="s">
        <v>195</v>
      </c>
    </row>
    <row r="5" spans="1:3">
      <c r="A5" s="84"/>
      <c r="B5" s="219" t="s">
        <v>196</v>
      </c>
      <c r="C5" s="220" t="s">
        <v>10</v>
      </c>
    </row>
    <row r="6" spans="1:3">
      <c r="A6" s="84"/>
      <c r="B6" s="219" t="s">
        <v>197</v>
      </c>
      <c r="C6" s="221" t="s">
        <v>19</v>
      </c>
    </row>
    <row r="7" spans="1:3">
      <c r="A7" s="84"/>
      <c r="B7" s="219" t="s">
        <v>198</v>
      </c>
      <c r="C7" s="222" t="s">
        <v>199</v>
      </c>
    </row>
    <row r="8" spans="1:3">
      <c r="A8" s="84"/>
      <c r="B8" s="219" t="s">
        <v>200</v>
      </c>
      <c r="C8" s="222" t="s">
        <v>58</v>
      </c>
    </row>
    <row r="9" spans="1:3">
      <c r="A9" s="84"/>
      <c r="B9" s="219" t="s">
        <v>201</v>
      </c>
      <c r="C9" s="222" t="s">
        <v>202</v>
      </c>
    </row>
    <row r="10" spans="1:3">
      <c r="A10" s="84"/>
      <c r="B10" s="219" t="s">
        <v>203</v>
      </c>
      <c r="C10" s="222" t="s">
        <v>64</v>
      </c>
    </row>
    <row r="11" spans="1:3">
      <c r="A11" s="84"/>
      <c r="B11" s="223" t="s">
        <v>204</v>
      </c>
      <c r="C11" s="224"/>
    </row>
    <row r="12" spans="1:3">
      <c r="A12" s="84"/>
      <c r="B12" s="225"/>
      <c r="C12" s="226"/>
    </row>
    <row r="13" spans="1:3">
      <c r="A13" s="84"/>
      <c r="B13" s="227" t="s">
        <v>205</v>
      </c>
      <c r="C13" s="227"/>
    </row>
    <row r="14" spans="1:3">
      <c r="A14" s="84"/>
      <c r="B14" s="213"/>
      <c r="C14" s="213" t="s">
        <v>43</v>
      </c>
    </row>
    <row r="15" spans="1:3" ht="22.5" customHeight="1">
      <c r="A15" s="84"/>
      <c r="B15" s="360" t="s">
        <v>206</v>
      </c>
      <c r="C15" s="256"/>
    </row>
    <row r="16" spans="1:3">
      <c r="A16" s="84"/>
      <c r="B16" s="219" t="s">
        <v>193</v>
      </c>
      <c r="C16" s="221" t="s">
        <v>35</v>
      </c>
    </row>
    <row r="17" spans="1:3">
      <c r="A17" s="84"/>
      <c r="B17" s="219" t="s">
        <v>194</v>
      </c>
      <c r="C17" s="221" t="s">
        <v>207</v>
      </c>
    </row>
    <row r="18" spans="1:3">
      <c r="A18" s="13"/>
      <c r="B18" s="219" t="s">
        <v>196</v>
      </c>
      <c r="C18" s="221" t="s">
        <v>67</v>
      </c>
    </row>
    <row r="19" spans="1:3">
      <c r="A19" s="84"/>
      <c r="B19" s="219" t="s">
        <v>197</v>
      </c>
      <c r="C19" s="221" t="s">
        <v>13</v>
      </c>
    </row>
    <row r="20" spans="1:3">
      <c r="A20" s="213"/>
      <c r="B20" s="219" t="s">
        <v>198</v>
      </c>
      <c r="C20" s="221" t="s">
        <v>208</v>
      </c>
    </row>
    <row r="21" spans="1:3">
      <c r="A21" s="213"/>
      <c r="B21" s="219" t="s">
        <v>200</v>
      </c>
      <c r="C21" s="221" t="s">
        <v>19</v>
      </c>
    </row>
    <row r="22" spans="1:3">
      <c r="A22" s="84"/>
      <c r="B22" s="223" t="s">
        <v>209</v>
      </c>
      <c r="C22" s="224"/>
    </row>
    <row r="23" spans="1:3">
      <c r="A23" s="84"/>
      <c r="B23" s="225"/>
      <c r="C23" s="226"/>
    </row>
    <row r="24" spans="1:3">
      <c r="A24" s="84"/>
      <c r="B24" s="227" t="s">
        <v>205</v>
      </c>
      <c r="C24" s="227"/>
    </row>
    <row r="25" spans="1:3">
      <c r="A25" s="84"/>
      <c r="B25" s="213"/>
      <c r="C25" s="213"/>
    </row>
    <row r="26" spans="1:3">
      <c r="A26" s="84"/>
    </row>
    <row r="27" spans="1:3">
      <c r="A27" s="84"/>
    </row>
    <row r="28" spans="1:3">
      <c r="A28" s="12"/>
    </row>
    <row r="29" spans="1:3">
      <c r="A29" s="12"/>
    </row>
    <row r="30" spans="1:3">
      <c r="A30" s="12"/>
    </row>
    <row r="31" spans="1:3">
      <c r="A31" s="213"/>
    </row>
  </sheetData>
  <sheetProtection algorithmName="SHA-512" hashValue="yZFtpyZ0tyknZL5tXUJdbcOvQc7JiWqNaDdGP2tjMqD06Zo8m1NwsHOZXhu+iDSBlr7JMkEolJYFtQ5r059dqA==" saltValue="e0Zb1S6sBnITOmb1oB6lFg==" spinCount="100000" sheet="1" objects="1" scenarios="1"/>
  <mergeCells count="2">
    <mergeCell ref="B1:C1"/>
    <mergeCell ref="B15:C15"/>
  </mergeCells>
  <pageMargins left="0.7" right="0.7" top="0.75" bottom="0.75"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P20"/>
  <sheetViews>
    <sheetView tabSelected="1" workbookViewId="0">
      <selection sqref="A1:O1"/>
    </sheetView>
  </sheetViews>
  <sheetFormatPr baseColWidth="10" defaultColWidth="14.42578125" defaultRowHeight="15" customHeight="1"/>
  <cols>
    <col min="1" max="1" width="40.5703125" customWidth="1"/>
    <col min="2" max="13" width="4.85546875" customWidth="1"/>
    <col min="14" max="14" width="0.140625" customWidth="1"/>
    <col min="15" max="15" width="14.42578125" hidden="1"/>
    <col min="16" max="16" width="0.28515625" customWidth="1"/>
  </cols>
  <sheetData>
    <row r="1" spans="1:16" ht="78" customHeight="1">
      <c r="A1" s="361" t="s">
        <v>43</v>
      </c>
      <c r="B1" s="255"/>
      <c r="C1" s="255"/>
      <c r="D1" s="255"/>
      <c r="E1" s="255"/>
      <c r="F1" s="255"/>
      <c r="G1" s="255"/>
      <c r="H1" s="255"/>
      <c r="I1" s="255"/>
      <c r="J1" s="255"/>
      <c r="K1" s="255"/>
      <c r="L1" s="255"/>
      <c r="M1" s="255"/>
      <c r="N1" s="255"/>
      <c r="O1" s="256"/>
    </row>
    <row r="2" spans="1:16" ht="21" customHeight="1">
      <c r="A2" s="362" t="s">
        <v>210</v>
      </c>
      <c r="B2" s="270"/>
      <c r="C2" s="270"/>
      <c r="D2" s="270"/>
      <c r="E2" s="270"/>
      <c r="F2" s="270"/>
      <c r="G2" s="270"/>
      <c r="H2" s="270"/>
      <c r="I2" s="270"/>
      <c r="J2" s="270"/>
      <c r="K2" s="270"/>
      <c r="L2" s="270"/>
      <c r="M2" s="271"/>
      <c r="N2" s="211"/>
      <c r="O2" s="211"/>
    </row>
    <row r="3" spans="1:16" ht="99" customHeight="1">
      <c r="A3" s="228" t="s">
        <v>5</v>
      </c>
      <c r="B3" s="229" t="s">
        <v>211</v>
      </c>
      <c r="C3" s="229" t="s">
        <v>212</v>
      </c>
      <c r="D3" s="229" t="s">
        <v>213</v>
      </c>
      <c r="E3" s="229" t="s">
        <v>214</v>
      </c>
      <c r="F3" s="229" t="s">
        <v>215</v>
      </c>
      <c r="G3" s="229" t="s">
        <v>216</v>
      </c>
      <c r="H3" s="229" t="s">
        <v>217</v>
      </c>
      <c r="I3" s="229" t="s">
        <v>218</v>
      </c>
      <c r="J3" s="229" t="s">
        <v>219</v>
      </c>
      <c r="K3" s="229" t="s">
        <v>220</v>
      </c>
      <c r="L3" s="229" t="s">
        <v>221</v>
      </c>
      <c r="M3" s="229" t="s">
        <v>222</v>
      </c>
      <c r="N3" s="211"/>
      <c r="O3" s="211"/>
    </row>
    <row r="4" spans="1:16" ht="18" customHeight="1">
      <c r="A4" s="230" t="s">
        <v>59</v>
      </c>
      <c r="B4" s="231">
        <v>5</v>
      </c>
      <c r="C4" s="232">
        <v>3</v>
      </c>
      <c r="D4" s="232">
        <v>1</v>
      </c>
      <c r="E4" s="232">
        <v>1</v>
      </c>
      <c r="F4" s="233">
        <f t="shared" ref="F4:F11" si="0">C4*3+E4*1</f>
        <v>10</v>
      </c>
      <c r="G4" s="182">
        <v>18</v>
      </c>
      <c r="H4" s="182">
        <v>10</v>
      </c>
      <c r="I4" s="184">
        <f t="shared" ref="I4:I11" si="1">G4-H4</f>
        <v>8</v>
      </c>
      <c r="J4" s="234">
        <f t="shared" ref="J4:J11" si="2">F4/B4</f>
        <v>2</v>
      </c>
      <c r="K4" s="234">
        <v>2.2000000000000002</v>
      </c>
      <c r="L4" s="234">
        <f t="shared" ref="L4:L11" si="3">J4+K4</f>
        <v>4.2</v>
      </c>
      <c r="M4" s="235">
        <v>1</v>
      </c>
      <c r="N4" s="211"/>
      <c r="O4" s="211"/>
    </row>
    <row r="5" spans="1:16" ht="18" customHeight="1">
      <c r="A5" s="236" t="s">
        <v>27</v>
      </c>
      <c r="B5" s="231">
        <v>5</v>
      </c>
      <c r="C5" s="232">
        <v>3</v>
      </c>
      <c r="D5" s="232">
        <v>1</v>
      </c>
      <c r="E5" s="232">
        <v>1</v>
      </c>
      <c r="F5" s="233">
        <f t="shared" si="0"/>
        <v>10</v>
      </c>
      <c r="G5" s="182">
        <v>16</v>
      </c>
      <c r="H5" s="182">
        <v>13</v>
      </c>
      <c r="I5" s="184">
        <f t="shared" si="1"/>
        <v>3</v>
      </c>
      <c r="J5" s="234">
        <f t="shared" si="2"/>
        <v>2</v>
      </c>
      <c r="K5" s="234">
        <v>2</v>
      </c>
      <c r="L5" s="234">
        <f t="shared" si="3"/>
        <v>4</v>
      </c>
      <c r="M5" s="235">
        <v>2</v>
      </c>
      <c r="N5" s="211"/>
      <c r="O5" s="211"/>
    </row>
    <row r="6" spans="1:16" ht="18" customHeight="1">
      <c r="A6" s="230" t="s">
        <v>223</v>
      </c>
      <c r="B6" s="237">
        <v>5</v>
      </c>
      <c r="C6" s="232">
        <v>3</v>
      </c>
      <c r="D6" s="232">
        <v>1</v>
      </c>
      <c r="E6" s="232">
        <v>1</v>
      </c>
      <c r="F6" s="233">
        <f t="shared" si="0"/>
        <v>10</v>
      </c>
      <c r="G6" s="186">
        <v>13</v>
      </c>
      <c r="H6" s="186">
        <v>3</v>
      </c>
      <c r="I6" s="184">
        <f t="shared" si="1"/>
        <v>10</v>
      </c>
      <c r="J6" s="234">
        <f t="shared" si="2"/>
        <v>2</v>
      </c>
      <c r="K6" s="238">
        <v>1.7</v>
      </c>
      <c r="L6" s="234">
        <f t="shared" si="3"/>
        <v>3.7</v>
      </c>
      <c r="M6" s="235">
        <v>3</v>
      </c>
      <c r="N6" s="211"/>
      <c r="O6" s="211"/>
    </row>
    <row r="7" spans="1:16" ht="18" customHeight="1">
      <c r="A7" s="239" t="s">
        <v>19</v>
      </c>
      <c r="B7" s="231">
        <v>5</v>
      </c>
      <c r="C7" s="232">
        <v>2</v>
      </c>
      <c r="D7" s="232">
        <v>3</v>
      </c>
      <c r="E7" s="232">
        <v>0</v>
      </c>
      <c r="F7" s="233">
        <f t="shared" si="0"/>
        <v>6</v>
      </c>
      <c r="G7" s="182">
        <v>19</v>
      </c>
      <c r="H7" s="182">
        <v>23</v>
      </c>
      <c r="I7" s="184">
        <f t="shared" si="1"/>
        <v>-4</v>
      </c>
      <c r="J7" s="234">
        <f t="shared" si="2"/>
        <v>1.2</v>
      </c>
      <c r="K7" s="238">
        <v>1.5</v>
      </c>
      <c r="L7" s="234">
        <f t="shared" si="3"/>
        <v>2.7</v>
      </c>
      <c r="M7" s="235">
        <v>4</v>
      </c>
      <c r="N7" s="211"/>
      <c r="O7" s="211"/>
    </row>
    <row r="8" spans="1:16" ht="18" customHeight="1">
      <c r="A8" s="240" t="s">
        <v>13</v>
      </c>
      <c r="B8" s="231">
        <v>5</v>
      </c>
      <c r="C8" s="232">
        <v>2</v>
      </c>
      <c r="D8" s="232">
        <v>1</v>
      </c>
      <c r="E8" s="232">
        <v>2</v>
      </c>
      <c r="F8" s="233">
        <f t="shared" si="0"/>
        <v>8</v>
      </c>
      <c r="G8" s="209">
        <v>12</v>
      </c>
      <c r="H8" s="209">
        <v>14</v>
      </c>
      <c r="I8" s="184">
        <f t="shared" si="1"/>
        <v>-2</v>
      </c>
      <c r="J8" s="234">
        <f t="shared" si="2"/>
        <v>1.6</v>
      </c>
      <c r="K8" s="238">
        <v>1</v>
      </c>
      <c r="L8" s="234">
        <f t="shared" si="3"/>
        <v>2.6</v>
      </c>
      <c r="M8" s="235">
        <v>5</v>
      </c>
      <c r="N8" s="211"/>
      <c r="O8" s="211"/>
    </row>
    <row r="9" spans="1:16" ht="18" customHeight="1">
      <c r="A9" s="241" t="s">
        <v>88</v>
      </c>
      <c r="B9" s="237">
        <v>5</v>
      </c>
      <c r="C9" s="232">
        <v>1</v>
      </c>
      <c r="D9" s="232">
        <v>3</v>
      </c>
      <c r="E9" s="232">
        <v>1</v>
      </c>
      <c r="F9" s="233">
        <f t="shared" si="0"/>
        <v>4</v>
      </c>
      <c r="G9" s="184">
        <f>'CLASIFICACION AB VARONES'!Y17+2+1</f>
        <v>6</v>
      </c>
      <c r="H9" s="182">
        <v>16</v>
      </c>
      <c r="I9" s="184">
        <f t="shared" si="1"/>
        <v>-10</v>
      </c>
      <c r="J9" s="234">
        <f t="shared" si="2"/>
        <v>0.8</v>
      </c>
      <c r="K9" s="234">
        <v>1</v>
      </c>
      <c r="L9" s="234">
        <f t="shared" si="3"/>
        <v>1.8</v>
      </c>
      <c r="M9" s="235">
        <v>6</v>
      </c>
      <c r="N9" s="211"/>
      <c r="O9" s="211"/>
      <c r="P9" s="242">
        <f>C4+3+E4+1</f>
        <v>8</v>
      </c>
    </row>
    <row r="10" spans="1:16" ht="18" customHeight="1">
      <c r="A10" s="243" t="s">
        <v>121</v>
      </c>
      <c r="B10" s="231">
        <v>5</v>
      </c>
      <c r="C10" s="244">
        <v>1</v>
      </c>
      <c r="D10" s="244">
        <v>3</v>
      </c>
      <c r="E10" s="244">
        <v>1</v>
      </c>
      <c r="F10" s="233">
        <f t="shared" si="0"/>
        <v>4</v>
      </c>
      <c r="G10" s="210">
        <f>'CLASIFICACION AB VARONES'!Y35</f>
        <v>9</v>
      </c>
      <c r="H10" s="209">
        <v>18</v>
      </c>
      <c r="I10" s="184">
        <f t="shared" si="1"/>
        <v>-9</v>
      </c>
      <c r="J10" s="234">
        <f t="shared" si="2"/>
        <v>0.8</v>
      </c>
      <c r="K10" s="234">
        <v>1</v>
      </c>
      <c r="L10" s="234">
        <f t="shared" si="3"/>
        <v>1.8</v>
      </c>
      <c r="M10" s="235">
        <v>7</v>
      </c>
      <c r="N10" s="211"/>
      <c r="O10" s="211"/>
    </row>
    <row r="11" spans="1:16" ht="18" customHeight="1">
      <c r="A11" s="236" t="s">
        <v>63</v>
      </c>
      <c r="B11" s="237">
        <v>5</v>
      </c>
      <c r="C11" s="245">
        <v>1</v>
      </c>
      <c r="D11" s="245">
        <v>4</v>
      </c>
      <c r="E11" s="245">
        <v>0</v>
      </c>
      <c r="F11" s="233">
        <f t="shared" si="0"/>
        <v>3</v>
      </c>
      <c r="G11" s="186">
        <v>14</v>
      </c>
      <c r="H11" s="186">
        <v>15</v>
      </c>
      <c r="I11" s="184">
        <f t="shared" si="1"/>
        <v>-1</v>
      </c>
      <c r="J11" s="234">
        <f t="shared" si="2"/>
        <v>0.6</v>
      </c>
      <c r="K11" s="238">
        <v>1</v>
      </c>
      <c r="L11" s="234">
        <f t="shared" si="3"/>
        <v>1.6</v>
      </c>
      <c r="M11" s="235">
        <v>8</v>
      </c>
      <c r="N11" s="2"/>
      <c r="O11" s="2"/>
    </row>
    <row r="12" spans="1:16" ht="21" customHeight="1">
      <c r="A12" s="246"/>
      <c r="B12" s="246"/>
      <c r="C12" s="246"/>
      <c r="D12" s="246"/>
      <c r="E12" s="246"/>
      <c r="F12" s="246"/>
      <c r="G12" s="246"/>
      <c r="H12" s="246"/>
      <c r="I12" s="246"/>
      <c r="J12" s="246"/>
      <c r="K12" s="246"/>
      <c r="L12" s="246"/>
      <c r="M12" s="246"/>
      <c r="N12" s="211"/>
      <c r="O12" s="211"/>
    </row>
    <row r="13" spans="1:16" ht="21" customHeight="1">
      <c r="A13" s="363" t="s">
        <v>224</v>
      </c>
      <c r="B13" s="270"/>
      <c r="C13" s="270"/>
      <c r="D13" s="270"/>
      <c r="E13" s="270"/>
      <c r="F13" s="270"/>
      <c r="G13" s="270"/>
      <c r="H13" s="270"/>
      <c r="I13" s="270"/>
      <c r="J13" s="270"/>
      <c r="K13" s="270"/>
      <c r="L13" s="270"/>
      <c r="M13" s="364"/>
      <c r="N13" s="211"/>
      <c r="O13" s="211"/>
    </row>
    <row r="14" spans="1:16" ht="99.75" customHeight="1">
      <c r="A14" s="228" t="s">
        <v>28</v>
      </c>
      <c r="B14" s="247" t="s">
        <v>211</v>
      </c>
      <c r="C14" s="247" t="s">
        <v>212</v>
      </c>
      <c r="D14" s="247" t="s">
        <v>213</v>
      </c>
      <c r="E14" s="247" t="s">
        <v>214</v>
      </c>
      <c r="F14" s="247" t="s">
        <v>215</v>
      </c>
      <c r="G14" s="247" t="s">
        <v>216</v>
      </c>
      <c r="H14" s="247" t="s">
        <v>217</v>
      </c>
      <c r="I14" s="247" t="s">
        <v>218</v>
      </c>
      <c r="J14" s="247" t="s">
        <v>219</v>
      </c>
      <c r="K14" s="247" t="s">
        <v>220</v>
      </c>
      <c r="L14" s="247" t="s">
        <v>221</v>
      </c>
      <c r="M14" s="247" t="s">
        <v>222</v>
      </c>
      <c r="N14" s="211"/>
      <c r="O14" s="211"/>
    </row>
    <row r="15" spans="1:16" ht="18.75" customHeight="1">
      <c r="A15" s="230" t="s">
        <v>225</v>
      </c>
      <c r="B15" s="231">
        <v>6</v>
      </c>
      <c r="C15" s="232">
        <v>6</v>
      </c>
      <c r="D15" s="232">
        <v>0</v>
      </c>
      <c r="E15" s="232">
        <v>0</v>
      </c>
      <c r="F15" s="248">
        <f>'CLASIFICACION AB DAMAS '!AG15+3</f>
        <v>18</v>
      </c>
      <c r="G15" s="249">
        <f>'CLASIFICACION AB DAMAS '!AD15+4</f>
        <v>24</v>
      </c>
      <c r="H15" s="232">
        <v>6</v>
      </c>
      <c r="I15" s="249">
        <f t="shared" ref="I15:I16" si="4">$G$15-H15</f>
        <v>18</v>
      </c>
      <c r="J15" s="250">
        <f t="shared" ref="J15:J20" si="5">F15/B15</f>
        <v>3</v>
      </c>
      <c r="K15" s="250">
        <v>2.2000000000000002</v>
      </c>
      <c r="L15" s="250">
        <f t="shared" ref="L15:L20" si="6">J15+K15</f>
        <v>5.2</v>
      </c>
      <c r="M15" s="235">
        <v>1</v>
      </c>
      <c r="N15" s="211"/>
      <c r="O15" s="211"/>
    </row>
    <row r="16" spans="1:16" ht="18.75" customHeight="1">
      <c r="A16" s="230" t="s">
        <v>226</v>
      </c>
      <c r="B16" s="231">
        <v>6</v>
      </c>
      <c r="C16" s="232">
        <v>3</v>
      </c>
      <c r="D16" s="232">
        <v>2</v>
      </c>
      <c r="E16" s="232">
        <v>1</v>
      </c>
      <c r="F16" s="251">
        <f t="shared" ref="F16:F18" si="7">C16*3+E16*1</f>
        <v>10</v>
      </c>
      <c r="G16" s="232">
        <v>16</v>
      </c>
      <c r="H16" s="232">
        <v>13</v>
      </c>
      <c r="I16" s="249">
        <f t="shared" si="4"/>
        <v>11</v>
      </c>
      <c r="J16" s="250">
        <f t="shared" si="5"/>
        <v>1.6666666666666667</v>
      </c>
      <c r="K16" s="250">
        <v>2</v>
      </c>
      <c r="L16" s="250">
        <f t="shared" si="6"/>
        <v>3.666666666666667</v>
      </c>
      <c r="M16" s="252">
        <v>2</v>
      </c>
      <c r="N16" s="211"/>
      <c r="O16" s="211"/>
    </row>
    <row r="17" spans="1:15" ht="18.75" customHeight="1">
      <c r="A17" s="230" t="s">
        <v>67</v>
      </c>
      <c r="B17" s="231">
        <v>6</v>
      </c>
      <c r="C17" s="232">
        <v>3</v>
      </c>
      <c r="D17" s="232">
        <v>3</v>
      </c>
      <c r="E17" s="232">
        <v>0</v>
      </c>
      <c r="F17" s="251">
        <f t="shared" si="7"/>
        <v>9</v>
      </c>
      <c r="G17" s="232">
        <v>11</v>
      </c>
      <c r="H17" s="232">
        <v>14</v>
      </c>
      <c r="I17" s="232">
        <f>G17-H17</f>
        <v>-3</v>
      </c>
      <c r="J17" s="250">
        <f t="shared" si="5"/>
        <v>1.5</v>
      </c>
      <c r="K17" s="253">
        <v>1.7</v>
      </c>
      <c r="L17" s="250">
        <f t="shared" si="6"/>
        <v>3.2</v>
      </c>
      <c r="M17" s="252">
        <v>3</v>
      </c>
      <c r="N17" s="211"/>
      <c r="O17" s="211"/>
    </row>
    <row r="18" spans="1:15" ht="18.75" customHeight="1">
      <c r="A18" s="230" t="s">
        <v>13</v>
      </c>
      <c r="B18" s="231">
        <v>6</v>
      </c>
      <c r="C18" s="232">
        <v>3</v>
      </c>
      <c r="D18" s="232">
        <v>2</v>
      </c>
      <c r="E18" s="232">
        <v>1</v>
      </c>
      <c r="F18" s="251">
        <f t="shared" si="7"/>
        <v>10</v>
      </c>
      <c r="G18" s="249">
        <f>'CLASIFICACION AB DAMAS '!AD13</f>
        <v>16</v>
      </c>
      <c r="H18" s="249">
        <f>'CLASIFICACION AB DAMAS '!AE13</f>
        <v>14</v>
      </c>
      <c r="I18" s="249">
        <f t="shared" ref="I18:I20" si="8">$G$15-H18</f>
        <v>10</v>
      </c>
      <c r="J18" s="250">
        <f t="shared" si="5"/>
        <v>1.6666666666666667</v>
      </c>
      <c r="K18" s="250">
        <v>1.5</v>
      </c>
      <c r="L18" s="250">
        <f t="shared" si="6"/>
        <v>3.166666666666667</v>
      </c>
      <c r="M18" s="252">
        <v>4</v>
      </c>
      <c r="N18" s="211"/>
      <c r="O18" s="211"/>
    </row>
    <row r="19" spans="1:15" ht="18.75" customHeight="1">
      <c r="A19" s="230" t="s">
        <v>227</v>
      </c>
      <c r="B19" s="231">
        <v>5</v>
      </c>
      <c r="C19" s="232">
        <v>1</v>
      </c>
      <c r="D19" s="232">
        <v>4</v>
      </c>
      <c r="E19" s="232">
        <v>0</v>
      </c>
      <c r="F19" s="248">
        <f>'CLASIFICACION AB DAMAS '!AG11</f>
        <v>3</v>
      </c>
      <c r="G19" s="232">
        <v>20</v>
      </c>
      <c r="H19" s="232">
        <v>22</v>
      </c>
      <c r="I19" s="249">
        <f t="shared" si="8"/>
        <v>2</v>
      </c>
      <c r="J19" s="250">
        <f t="shared" si="5"/>
        <v>0.6</v>
      </c>
      <c r="K19" s="253">
        <v>1</v>
      </c>
      <c r="L19" s="250">
        <f t="shared" si="6"/>
        <v>1.6</v>
      </c>
      <c r="M19" s="252">
        <v>5</v>
      </c>
      <c r="N19" s="211"/>
      <c r="O19" s="211"/>
    </row>
    <row r="20" spans="1:15" ht="18.75" customHeight="1">
      <c r="A20" s="239" t="s">
        <v>19</v>
      </c>
      <c r="B20" s="231">
        <v>5</v>
      </c>
      <c r="C20" s="232">
        <v>0</v>
      </c>
      <c r="D20" s="232">
        <v>5</v>
      </c>
      <c r="E20" s="232">
        <v>0</v>
      </c>
      <c r="F20" s="251">
        <f>C20*3+E20*1</f>
        <v>0</v>
      </c>
      <c r="G20" s="249">
        <f>'CLASIFICACION AB DAMAS '!AD19</f>
        <v>6</v>
      </c>
      <c r="H20" s="249">
        <f>'CLASIFICACION AB DAMAS '!AE19</f>
        <v>24</v>
      </c>
      <c r="I20" s="249">
        <f t="shared" si="8"/>
        <v>0</v>
      </c>
      <c r="J20" s="250">
        <f t="shared" si="5"/>
        <v>0</v>
      </c>
      <c r="K20" s="253">
        <v>1</v>
      </c>
      <c r="L20" s="250">
        <f t="shared" si="6"/>
        <v>1</v>
      </c>
      <c r="M20" s="235">
        <v>6</v>
      </c>
      <c r="N20" s="211"/>
      <c r="O20" s="211"/>
    </row>
  </sheetData>
  <sheetProtection algorithmName="SHA-512" hashValue="7PQ0RV7hpnBUgvkPmG9LaBqRRoDM7We93Y5302n+feyLJC/7wZOFnazk377ZwxA+1OcvcnmklxGgdfbbPoGwoA==" saltValue="Xzu3KV1OuDFmkAUBc242PA==" spinCount="100000" sheet="1" objects="1" scenarios="1"/>
  <mergeCells count="3">
    <mergeCell ref="A1:O1"/>
    <mergeCell ref="A2:M2"/>
    <mergeCell ref="A13:M13"/>
  </mergeCells>
  <pageMargins left="0.25" right="0.25" top="0.75" bottom="0.75" header="0" footer="0"/>
  <pageSetup fitToHeight="0"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GENERALIDADES</vt:lpstr>
      <vt:lpstr>FIXTUR AB VAR Y AB DAMAS</vt:lpstr>
      <vt:lpstr>PROGRAMACION</vt:lpstr>
      <vt:lpstr>CLASIFICACION AB VARONES</vt:lpstr>
      <vt:lpstr>CLASIFICACION AB DAMAS </vt:lpstr>
      <vt:lpstr>VALLA MENOS VENCIDA</vt:lpstr>
      <vt:lpstr>GOLEADOR</vt:lpstr>
      <vt:lpstr>CUADRO DE HONOR</vt:lpstr>
      <vt:lpstr>PONDERADO PARA RANKING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OWNER</cp:lastModifiedBy>
  <dcterms:created xsi:type="dcterms:W3CDTF">2018-10-06T06:30:23Z</dcterms:created>
  <dcterms:modified xsi:type="dcterms:W3CDTF">2024-06-11T19:30:55Z</dcterms:modified>
</cp:coreProperties>
</file>