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Objects="placeholders"/>
  <mc:AlternateContent xmlns:mc="http://schemas.openxmlformats.org/markup-compatibility/2006">
    <mc:Choice Requires="x15">
      <x15ac:absPath xmlns:x15ac="http://schemas.microsoft.com/office/spreadsheetml/2010/11/ac" url="C:\Users\forte\OneDrive\Escritorio\F ESCALAFONES Y PLANILLAS OFICIALES  2022-2023\"/>
    </mc:Choice>
  </mc:AlternateContent>
  <xr:revisionPtr revIDLastSave="0" documentId="13_ncr:1_{7D672C28-527A-4208-8182-02B8B581E0D7}" xr6:coauthVersionLast="47" xr6:coauthVersionMax="47" xr10:uidLastSave="{00000000-0000-0000-0000-000000000000}"/>
  <bookViews>
    <workbookView showSheetTabs="0" xWindow="-104" yWindow="-104" windowWidth="22326" windowHeight="11947" activeTab="9" xr2:uid="{00000000-000D-0000-FFFF-FFFF00000000}"/>
  </bookViews>
  <sheets>
    <sheet name="MENU" sheetId="10" r:id="rId1"/>
    <sheet name="VEL GRUPO JUVENIL DAMAS" sheetId="28" r:id="rId2"/>
    <sheet name="VEL GRUPO JUVENIL VARONES" sheetId="8" r:id="rId3"/>
    <sheet name="VEL GRUPO MAYORES DAMAS" sheetId="29" r:id="rId4"/>
    <sheet name="VEL GRUPO MAYORES VARONES" sheetId="30" r:id="rId5"/>
    <sheet name="FONDO JUVENIL DAMAS" sheetId="31" r:id="rId6"/>
    <sheet name="FONDO JUVENIL VARONES" sheetId="32" r:id="rId7"/>
    <sheet name="FONDO MAYORES DAMAS" sheetId="33" r:id="rId8"/>
    <sheet name="FONDO MAYORES VARONES" sheetId="34" r:id="rId9"/>
    <sheet name="VEL GRUPO PREJUVENIL DAMAS" sheetId="45" r:id="rId10"/>
    <sheet name="VEL GRUPO PREJUVENIL VARONES" sheetId="46" r:id="rId11"/>
    <sheet name="FONDO PREJUVENIL DAMAS" sheetId="47" r:id="rId12"/>
    <sheet name="FONDO PREJUVENILVARONES" sheetId="48" r:id="rId13"/>
  </sheets>
  <definedNames>
    <definedName name="_xlnm._FilterDatabase" localSheetId="11" hidden="1">'FONDO PREJUVENIL DAMAS'!$A$6:$AO$7</definedName>
    <definedName name="_xlnm._FilterDatabase" localSheetId="1" hidden="1">'VEL GRUPO JUVENIL DAMAS'!$A$7:$AY$7</definedName>
    <definedName name="_xlnm._FilterDatabase" localSheetId="2" hidden="1">'VEL GRUPO JUVENIL VARONES'!$A$8:$AZ$8</definedName>
    <definedName name="_xlnm._FilterDatabase" localSheetId="3" hidden="1">'VEL GRUPO MAYORES DAMAS'!$A$7:$AN$8</definedName>
    <definedName name="_xlnm._FilterDatabase" localSheetId="4" hidden="1">'VEL GRUPO MAYORES VARONES'!$A$6:$AN$7</definedName>
    <definedName name="_xlnm._FilterDatabase" localSheetId="9" hidden="1">'VEL GRUPO PREJUVENIL DAMAS'!$A$7:$BK$7</definedName>
    <definedName name="_xlnm._FilterDatabase" localSheetId="10" hidden="1">'VEL GRUPO PREJUVENIL VARONES'!$A$7:$BH$7</definedName>
  </definedNames>
  <calcPr calcId="191029"/>
  <customWorkbookViews>
    <customWorkbookView name="PLANILLA" guid="{BE9373D6-474E-4A24-914C-665CF35BD760}" maximized="1" showSheetTabs="0" xWindow="-8" yWindow="-8" windowWidth="1936" windowHeight="1056" activeSheetId="10" showObjects="placeholders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45" i="34" l="1"/>
  <c r="AJ45" i="34"/>
  <c r="AE45" i="34"/>
  <c r="Z45" i="34"/>
  <c r="U45" i="34"/>
  <c r="P45" i="34"/>
  <c r="K45" i="34"/>
  <c r="AO39" i="32"/>
  <c r="AJ39" i="32"/>
  <c r="AE39" i="32"/>
  <c r="Z39" i="32"/>
  <c r="U39" i="32"/>
  <c r="P39" i="32"/>
  <c r="K39" i="32"/>
  <c r="AN49" i="46"/>
  <c r="AK49" i="46"/>
  <c r="AH49" i="46"/>
  <c r="AE49" i="46"/>
  <c r="Y49" i="46"/>
  <c r="R49" i="46"/>
  <c r="L49" i="46"/>
  <c r="AN48" i="30"/>
  <c r="AK48" i="30"/>
  <c r="AH48" i="30"/>
  <c r="AE48" i="30"/>
  <c r="Y48" i="30"/>
  <c r="R48" i="30"/>
  <c r="L48" i="30"/>
  <c r="B45" i="34" l="1"/>
  <c r="B48" i="30"/>
  <c r="B49" i="46"/>
  <c r="B39" i="32"/>
  <c r="AO42" i="48"/>
  <c r="AJ42" i="48"/>
  <c r="AE42" i="48"/>
  <c r="Z42" i="48"/>
  <c r="U42" i="48"/>
  <c r="P42" i="48"/>
  <c r="K42" i="48"/>
  <c r="AO41" i="48"/>
  <c r="AJ41" i="48"/>
  <c r="AE41" i="48"/>
  <c r="Z41" i="48"/>
  <c r="U41" i="48"/>
  <c r="P41" i="48"/>
  <c r="K41" i="48"/>
  <c r="B42" i="48" l="1"/>
  <c r="B41" i="48"/>
  <c r="AO52" i="47"/>
  <c r="AJ52" i="47"/>
  <c r="AE52" i="47"/>
  <c r="Z52" i="47"/>
  <c r="U52" i="47"/>
  <c r="P52" i="47"/>
  <c r="K52" i="47"/>
  <c r="B52" i="47" l="1"/>
  <c r="AN56" i="30"/>
  <c r="AK56" i="30"/>
  <c r="AH56" i="30"/>
  <c r="AE56" i="30"/>
  <c r="Y56" i="30"/>
  <c r="R56" i="30"/>
  <c r="L56" i="30"/>
  <c r="AN41" i="30"/>
  <c r="AK41" i="30"/>
  <c r="AH41" i="30"/>
  <c r="AE41" i="30"/>
  <c r="Y41" i="30"/>
  <c r="R41" i="30"/>
  <c r="L41" i="30"/>
  <c r="AN44" i="46"/>
  <c r="AK44" i="46"/>
  <c r="AH44" i="46"/>
  <c r="AE44" i="46"/>
  <c r="Y44" i="46"/>
  <c r="R44" i="46"/>
  <c r="L44" i="46"/>
  <c r="AN55" i="45"/>
  <c r="AK55" i="45"/>
  <c r="AH55" i="45"/>
  <c r="AE55" i="45"/>
  <c r="Y55" i="45"/>
  <c r="R55" i="45"/>
  <c r="L55" i="45"/>
  <c r="B56" i="30" l="1"/>
  <c r="B55" i="45"/>
  <c r="B41" i="30"/>
  <c r="B44" i="46"/>
  <c r="AO35" i="34"/>
  <c r="AJ35" i="34"/>
  <c r="AE35" i="34"/>
  <c r="Z35" i="34"/>
  <c r="U35" i="34"/>
  <c r="P35" i="34"/>
  <c r="K35" i="34"/>
  <c r="AO48" i="32"/>
  <c r="AJ48" i="32"/>
  <c r="AE48" i="32"/>
  <c r="Z48" i="32"/>
  <c r="U48" i="32"/>
  <c r="P48" i="32"/>
  <c r="K48" i="32"/>
  <c r="AO37" i="48"/>
  <c r="AJ37" i="48"/>
  <c r="AE37" i="48"/>
  <c r="Z37" i="48"/>
  <c r="B37" i="48" s="1"/>
  <c r="U37" i="48"/>
  <c r="P37" i="48"/>
  <c r="K37" i="48"/>
  <c r="AO45" i="47"/>
  <c r="AJ45" i="47"/>
  <c r="AE45" i="47"/>
  <c r="Z45" i="47"/>
  <c r="U45" i="47"/>
  <c r="P45" i="47"/>
  <c r="K45" i="47"/>
  <c r="AO31" i="47"/>
  <c r="AJ31" i="47"/>
  <c r="AE31" i="47"/>
  <c r="Z31" i="47"/>
  <c r="U31" i="47"/>
  <c r="P31" i="47"/>
  <c r="K31" i="47"/>
  <c r="B35" i="34" l="1"/>
  <c r="B48" i="32"/>
  <c r="B45" i="47"/>
  <c r="B31" i="47"/>
  <c r="AO37" i="34"/>
  <c r="AJ37" i="34"/>
  <c r="AE37" i="34"/>
  <c r="Z37" i="34"/>
  <c r="U37" i="34"/>
  <c r="P37" i="34"/>
  <c r="K37" i="34"/>
  <c r="AO31" i="34"/>
  <c r="AJ31" i="34"/>
  <c r="AE31" i="34"/>
  <c r="Z31" i="34"/>
  <c r="U31" i="34"/>
  <c r="P31" i="34"/>
  <c r="K31" i="34"/>
  <c r="AO32" i="34"/>
  <c r="AJ32" i="34"/>
  <c r="AE32" i="34"/>
  <c r="Z32" i="34"/>
  <c r="U32" i="34"/>
  <c r="P32" i="34"/>
  <c r="K32" i="34"/>
  <c r="AO47" i="32"/>
  <c r="AJ47" i="32"/>
  <c r="AE47" i="32"/>
  <c r="Z47" i="32"/>
  <c r="U47" i="32"/>
  <c r="P47" i="32"/>
  <c r="K47" i="32"/>
  <c r="AO27" i="32"/>
  <c r="AJ27" i="32"/>
  <c r="AE27" i="32"/>
  <c r="Z27" i="32"/>
  <c r="U27" i="32"/>
  <c r="P27" i="32"/>
  <c r="K27" i="32"/>
  <c r="AO45" i="31"/>
  <c r="AJ45" i="31"/>
  <c r="AE45" i="31"/>
  <c r="Z45" i="31"/>
  <c r="U45" i="31"/>
  <c r="P45" i="31"/>
  <c r="K45" i="31"/>
  <c r="AO33" i="48"/>
  <c r="AJ33" i="48"/>
  <c r="AE33" i="48"/>
  <c r="Z33" i="48"/>
  <c r="U33" i="48"/>
  <c r="P33" i="48"/>
  <c r="K33" i="48"/>
  <c r="AO39" i="48"/>
  <c r="AJ39" i="48"/>
  <c r="AE39" i="48"/>
  <c r="Z39" i="48"/>
  <c r="U39" i="48"/>
  <c r="P39" i="48"/>
  <c r="K39" i="48"/>
  <c r="AO37" i="47"/>
  <c r="AJ37" i="47"/>
  <c r="AE37" i="47"/>
  <c r="Z37" i="47"/>
  <c r="U37" i="47"/>
  <c r="P37" i="47"/>
  <c r="K37" i="47"/>
  <c r="B33" i="48" l="1"/>
  <c r="B47" i="32"/>
  <c r="B37" i="47"/>
  <c r="B32" i="34"/>
  <c r="B37" i="34"/>
  <c r="B31" i="34"/>
  <c r="B27" i="32"/>
  <c r="B45" i="31"/>
  <c r="B39" i="48"/>
  <c r="AN51" i="30"/>
  <c r="AK51" i="30"/>
  <c r="AH51" i="30"/>
  <c r="AE51" i="30"/>
  <c r="Y51" i="30"/>
  <c r="R51" i="30"/>
  <c r="L51" i="30"/>
  <c r="AN47" i="30"/>
  <c r="AK47" i="30"/>
  <c r="AH47" i="30"/>
  <c r="AE47" i="30"/>
  <c r="Y47" i="30"/>
  <c r="R47" i="30"/>
  <c r="L47" i="30"/>
  <c r="AN37" i="30"/>
  <c r="AK37" i="30"/>
  <c r="AH37" i="30"/>
  <c r="AE37" i="30"/>
  <c r="Y37" i="30"/>
  <c r="R37" i="30"/>
  <c r="L37" i="30"/>
  <c r="AN42" i="29"/>
  <c r="AK42" i="29"/>
  <c r="AH42" i="29"/>
  <c r="AE42" i="29"/>
  <c r="Y42" i="29"/>
  <c r="R42" i="29"/>
  <c r="L42" i="29"/>
  <c r="AN50" i="8"/>
  <c r="AK50" i="8"/>
  <c r="AH50" i="8"/>
  <c r="AE50" i="8"/>
  <c r="Y50" i="8"/>
  <c r="R50" i="8"/>
  <c r="L50" i="8"/>
  <c r="AN36" i="8"/>
  <c r="AK36" i="8"/>
  <c r="AH36" i="8"/>
  <c r="AE36" i="8"/>
  <c r="B36" i="8" s="1"/>
  <c r="Y36" i="8"/>
  <c r="R36" i="8"/>
  <c r="L36" i="8"/>
  <c r="AN38" i="8"/>
  <c r="AK38" i="8"/>
  <c r="AH38" i="8"/>
  <c r="AE38" i="8"/>
  <c r="Y38" i="8"/>
  <c r="R38" i="8"/>
  <c r="L38" i="8"/>
  <c r="AN72" i="28"/>
  <c r="AK72" i="28"/>
  <c r="AH72" i="28"/>
  <c r="AE72" i="28"/>
  <c r="Y72" i="28"/>
  <c r="R72" i="28"/>
  <c r="L72" i="28"/>
  <c r="AN49" i="28"/>
  <c r="AK49" i="28"/>
  <c r="AH49" i="28"/>
  <c r="AE49" i="28"/>
  <c r="Y49" i="28"/>
  <c r="R49" i="28"/>
  <c r="L49" i="28"/>
  <c r="B47" i="30" l="1"/>
  <c r="B51" i="30"/>
  <c r="B50" i="8"/>
  <c r="B72" i="28"/>
  <c r="B37" i="30"/>
  <c r="B42" i="29"/>
  <c r="B38" i="8"/>
  <c r="B49" i="28"/>
  <c r="AN38" i="46" l="1"/>
  <c r="AK38" i="46"/>
  <c r="AH38" i="46"/>
  <c r="AE38" i="46"/>
  <c r="Y38" i="46"/>
  <c r="R38" i="46"/>
  <c r="L38" i="46"/>
  <c r="AN54" i="45"/>
  <c r="AK54" i="45"/>
  <c r="AH54" i="45"/>
  <c r="AE54" i="45"/>
  <c r="Y54" i="45"/>
  <c r="R54" i="45"/>
  <c r="L54" i="45"/>
  <c r="AN43" i="45"/>
  <c r="AK43" i="45"/>
  <c r="AH43" i="45"/>
  <c r="AE43" i="45"/>
  <c r="Y43" i="45"/>
  <c r="R43" i="45"/>
  <c r="L43" i="45"/>
  <c r="AN42" i="45"/>
  <c r="AK42" i="45"/>
  <c r="AH42" i="45"/>
  <c r="AE42" i="45"/>
  <c r="Y42" i="45"/>
  <c r="R42" i="45"/>
  <c r="L42" i="45"/>
  <c r="AN32" i="45"/>
  <c r="AK32" i="45"/>
  <c r="AH32" i="45"/>
  <c r="AE32" i="45"/>
  <c r="Y32" i="45"/>
  <c r="R32" i="45"/>
  <c r="L32" i="45"/>
  <c r="B54" i="45" l="1"/>
  <c r="B32" i="45"/>
  <c r="B43" i="45"/>
  <c r="B38" i="46"/>
  <c r="B42" i="45"/>
  <c r="AO49" i="34" l="1"/>
  <c r="AJ49" i="34"/>
  <c r="AE49" i="34"/>
  <c r="Z49" i="34"/>
  <c r="U49" i="34"/>
  <c r="P49" i="34"/>
  <c r="K49" i="34"/>
  <c r="AO41" i="34"/>
  <c r="AJ41" i="34"/>
  <c r="AE41" i="34"/>
  <c r="Z41" i="34"/>
  <c r="U41" i="34"/>
  <c r="P41" i="34"/>
  <c r="K41" i="34"/>
  <c r="AO51" i="47"/>
  <c r="AJ51" i="47"/>
  <c r="AE51" i="47"/>
  <c r="Z51" i="47"/>
  <c r="U51" i="47"/>
  <c r="P51" i="47"/>
  <c r="K51" i="47"/>
  <c r="B51" i="47" l="1"/>
  <c r="B49" i="34"/>
  <c r="B41" i="34"/>
  <c r="AN52" i="30"/>
  <c r="AK52" i="30"/>
  <c r="AH52" i="30"/>
  <c r="AE52" i="30"/>
  <c r="Y52" i="30"/>
  <c r="R52" i="30"/>
  <c r="L52" i="30"/>
  <c r="AN57" i="8"/>
  <c r="AK57" i="8"/>
  <c r="AH57" i="8"/>
  <c r="AE57" i="8"/>
  <c r="Y57" i="8"/>
  <c r="R57" i="8"/>
  <c r="L57" i="8"/>
  <c r="AN54" i="8"/>
  <c r="AK54" i="8"/>
  <c r="AH54" i="8"/>
  <c r="AE54" i="8"/>
  <c r="Y54" i="8"/>
  <c r="R54" i="8"/>
  <c r="L54" i="8"/>
  <c r="AN45" i="8"/>
  <c r="AK45" i="8"/>
  <c r="AH45" i="8"/>
  <c r="AE45" i="8"/>
  <c r="Y45" i="8"/>
  <c r="R45" i="8"/>
  <c r="L45" i="8"/>
  <c r="AN48" i="46"/>
  <c r="AK48" i="46"/>
  <c r="AH48" i="46"/>
  <c r="AE48" i="46"/>
  <c r="Y48" i="46"/>
  <c r="R48" i="46"/>
  <c r="L48" i="46"/>
  <c r="AN25" i="46"/>
  <c r="AK25" i="46"/>
  <c r="AH25" i="46"/>
  <c r="AE25" i="46"/>
  <c r="Y25" i="46"/>
  <c r="R25" i="46"/>
  <c r="L25" i="46"/>
  <c r="AN43" i="46"/>
  <c r="AK43" i="46"/>
  <c r="AH43" i="46"/>
  <c r="AE43" i="46"/>
  <c r="Y43" i="46"/>
  <c r="R43" i="46"/>
  <c r="L43" i="46"/>
  <c r="AN47" i="45"/>
  <c r="AK47" i="45"/>
  <c r="AH47" i="45"/>
  <c r="AE47" i="45"/>
  <c r="Y47" i="45"/>
  <c r="R47" i="45"/>
  <c r="L47" i="45"/>
  <c r="B45" i="8" l="1"/>
  <c r="B57" i="8"/>
  <c r="B48" i="46"/>
  <c r="B52" i="30"/>
  <c r="B25" i="46"/>
  <c r="B43" i="46"/>
  <c r="B47" i="45"/>
  <c r="B54" i="8"/>
  <c r="AO44" i="31"/>
  <c r="AJ44" i="31"/>
  <c r="AE44" i="31"/>
  <c r="Z44" i="31"/>
  <c r="U44" i="31"/>
  <c r="P44" i="31"/>
  <c r="K44" i="31"/>
  <c r="AO40" i="31"/>
  <c r="AJ40" i="31"/>
  <c r="AE40" i="31"/>
  <c r="Z40" i="31"/>
  <c r="U40" i="31"/>
  <c r="P40" i="31"/>
  <c r="K40" i="31"/>
  <c r="B44" i="31" l="1"/>
  <c r="B40" i="31"/>
  <c r="AO50" i="47"/>
  <c r="AJ50" i="47"/>
  <c r="AE50" i="47"/>
  <c r="Z50" i="47"/>
  <c r="U50" i="47"/>
  <c r="P50" i="47"/>
  <c r="B50" i="47" s="1"/>
  <c r="K50" i="47"/>
  <c r="AN55" i="28"/>
  <c r="AK55" i="28"/>
  <c r="AH55" i="28"/>
  <c r="AE55" i="28"/>
  <c r="Y55" i="28"/>
  <c r="R55" i="28"/>
  <c r="L55" i="28"/>
  <c r="B55" i="28" l="1"/>
  <c r="AN55" i="30"/>
  <c r="AK55" i="30"/>
  <c r="AH55" i="30"/>
  <c r="AE55" i="30"/>
  <c r="Y55" i="30"/>
  <c r="R55" i="30"/>
  <c r="L55" i="30"/>
  <c r="AN69" i="28"/>
  <c r="AK69" i="28"/>
  <c r="AH69" i="28"/>
  <c r="AE69" i="28"/>
  <c r="Y69" i="28"/>
  <c r="R69" i="28"/>
  <c r="L69" i="28"/>
  <c r="AN65" i="28"/>
  <c r="AK65" i="28"/>
  <c r="AH65" i="28"/>
  <c r="AE65" i="28"/>
  <c r="Y65" i="28"/>
  <c r="R65" i="28"/>
  <c r="L65" i="28"/>
  <c r="AN62" i="28"/>
  <c r="AK62" i="28"/>
  <c r="AH62" i="28"/>
  <c r="AE62" i="28"/>
  <c r="Y62" i="28"/>
  <c r="R62" i="28"/>
  <c r="L62" i="28"/>
  <c r="AN36" i="45"/>
  <c r="AK36" i="45"/>
  <c r="AH36" i="45"/>
  <c r="AE36" i="45"/>
  <c r="Y36" i="45"/>
  <c r="R36" i="45"/>
  <c r="L36" i="45"/>
  <c r="B65" i="28" l="1"/>
  <c r="B36" i="45"/>
  <c r="B55" i="30"/>
  <c r="B69" i="28"/>
  <c r="B62" i="28"/>
  <c r="AO48" i="34"/>
  <c r="AJ48" i="34"/>
  <c r="AE48" i="34"/>
  <c r="Z48" i="34"/>
  <c r="U48" i="34"/>
  <c r="P48" i="34"/>
  <c r="K48" i="34"/>
  <c r="AO40" i="34"/>
  <c r="AJ40" i="34"/>
  <c r="AE40" i="34"/>
  <c r="Z40" i="34"/>
  <c r="U40" i="34"/>
  <c r="P40" i="34"/>
  <c r="K40" i="34"/>
  <c r="AO36" i="33"/>
  <c r="AJ36" i="33"/>
  <c r="AE36" i="33"/>
  <c r="Z36" i="33"/>
  <c r="U36" i="33"/>
  <c r="P36" i="33"/>
  <c r="K36" i="33"/>
  <c r="AO47" i="31"/>
  <c r="AJ47" i="31"/>
  <c r="AE47" i="31"/>
  <c r="Z47" i="31"/>
  <c r="U47" i="31"/>
  <c r="P47" i="31"/>
  <c r="K47" i="31"/>
  <c r="AO36" i="31"/>
  <c r="AJ36" i="31"/>
  <c r="AE36" i="31"/>
  <c r="Z36" i="31"/>
  <c r="U36" i="31"/>
  <c r="P36" i="31"/>
  <c r="K36" i="31"/>
  <c r="B40" i="34" l="1"/>
  <c r="B48" i="34"/>
  <c r="B47" i="31"/>
  <c r="B36" i="31"/>
  <c r="B36" i="33"/>
  <c r="AO47" i="47"/>
  <c r="AJ47" i="47"/>
  <c r="AE47" i="47"/>
  <c r="Z47" i="47"/>
  <c r="U47" i="47"/>
  <c r="P47" i="47"/>
  <c r="K47" i="47"/>
  <c r="AO49" i="47"/>
  <c r="AJ49" i="47"/>
  <c r="AE49" i="47"/>
  <c r="Z49" i="47"/>
  <c r="U49" i="47"/>
  <c r="P49" i="47"/>
  <c r="K49" i="47"/>
  <c r="AO39" i="47"/>
  <c r="AJ39" i="47"/>
  <c r="AE39" i="47"/>
  <c r="Z39" i="47"/>
  <c r="U39" i="47"/>
  <c r="P39" i="47"/>
  <c r="K39" i="47"/>
  <c r="AO40" i="47"/>
  <c r="AJ40" i="47"/>
  <c r="AE40" i="47"/>
  <c r="Z40" i="47"/>
  <c r="U40" i="47"/>
  <c r="P40" i="47"/>
  <c r="K40" i="47"/>
  <c r="AO32" i="47"/>
  <c r="AJ32" i="47"/>
  <c r="AE32" i="47"/>
  <c r="Z32" i="47"/>
  <c r="U32" i="47"/>
  <c r="P32" i="47"/>
  <c r="K32" i="47"/>
  <c r="B40" i="47" l="1"/>
  <c r="B47" i="47"/>
  <c r="B32" i="47"/>
  <c r="B49" i="47"/>
  <c r="B39" i="47"/>
  <c r="AO47" i="34"/>
  <c r="AJ47" i="34"/>
  <c r="AE47" i="34"/>
  <c r="Z47" i="34"/>
  <c r="U47" i="34"/>
  <c r="P47" i="34"/>
  <c r="K47" i="34"/>
  <c r="AO44" i="34"/>
  <c r="AJ44" i="34"/>
  <c r="AE44" i="34"/>
  <c r="Z44" i="34"/>
  <c r="B44" i="34" s="1"/>
  <c r="U44" i="34"/>
  <c r="P44" i="34"/>
  <c r="K44" i="34"/>
  <c r="AO28" i="34"/>
  <c r="AJ28" i="34"/>
  <c r="AE28" i="34"/>
  <c r="Z28" i="34"/>
  <c r="B28" i="34" s="1"/>
  <c r="U28" i="34"/>
  <c r="P28" i="34"/>
  <c r="K28" i="34"/>
  <c r="AO36" i="34"/>
  <c r="AJ36" i="34"/>
  <c r="AE36" i="34"/>
  <c r="Z36" i="34"/>
  <c r="U36" i="34"/>
  <c r="B36" i="34" s="1"/>
  <c r="P36" i="34"/>
  <c r="K36" i="34"/>
  <c r="AO28" i="33"/>
  <c r="AJ28" i="33"/>
  <c r="AE28" i="33"/>
  <c r="Z28" i="33"/>
  <c r="U28" i="33"/>
  <c r="P28" i="33"/>
  <c r="K28" i="33"/>
  <c r="AO14" i="33"/>
  <c r="AJ14" i="33"/>
  <c r="AE14" i="33"/>
  <c r="Z14" i="33"/>
  <c r="U14" i="33"/>
  <c r="P14" i="33"/>
  <c r="K14" i="33"/>
  <c r="AO35" i="32"/>
  <c r="AJ35" i="32"/>
  <c r="AE35" i="32"/>
  <c r="Z35" i="32"/>
  <c r="U35" i="32"/>
  <c r="P35" i="32"/>
  <c r="K35" i="32"/>
  <c r="AO32" i="32"/>
  <c r="AJ32" i="32"/>
  <c r="AE32" i="32"/>
  <c r="Z32" i="32"/>
  <c r="U32" i="32"/>
  <c r="P32" i="32"/>
  <c r="K32" i="32"/>
  <c r="AO39" i="31"/>
  <c r="AJ39" i="31"/>
  <c r="AE39" i="31"/>
  <c r="Z39" i="31"/>
  <c r="U39" i="31"/>
  <c r="P39" i="31"/>
  <c r="K39" i="31"/>
  <c r="AO37" i="31"/>
  <c r="AJ37" i="31"/>
  <c r="AE37" i="31"/>
  <c r="Z37" i="31"/>
  <c r="U37" i="31"/>
  <c r="P37" i="31"/>
  <c r="K37" i="31"/>
  <c r="AO43" i="31"/>
  <c r="AJ43" i="31"/>
  <c r="AE43" i="31"/>
  <c r="Z43" i="31"/>
  <c r="U43" i="31"/>
  <c r="P43" i="31"/>
  <c r="K43" i="31"/>
  <c r="AO35" i="31"/>
  <c r="AJ35" i="31"/>
  <c r="AE35" i="31"/>
  <c r="Z35" i="31"/>
  <c r="U35" i="31"/>
  <c r="P35" i="31"/>
  <c r="K35" i="31"/>
  <c r="AO48" i="47"/>
  <c r="AJ48" i="47"/>
  <c r="AE48" i="47"/>
  <c r="Z48" i="47"/>
  <c r="U48" i="47"/>
  <c r="P48" i="47"/>
  <c r="K48" i="47"/>
  <c r="AN50" i="30"/>
  <c r="AK50" i="30"/>
  <c r="AH50" i="30"/>
  <c r="AE50" i="30"/>
  <c r="Y50" i="30"/>
  <c r="R50" i="30"/>
  <c r="L50" i="30"/>
  <c r="AN45" i="30"/>
  <c r="AK45" i="30"/>
  <c r="AH45" i="30"/>
  <c r="AE45" i="30"/>
  <c r="Y45" i="30"/>
  <c r="R45" i="30"/>
  <c r="L45" i="30"/>
  <c r="AN43" i="30"/>
  <c r="AK43" i="30"/>
  <c r="AH43" i="30"/>
  <c r="AE43" i="30"/>
  <c r="Y43" i="30"/>
  <c r="R43" i="30"/>
  <c r="L43" i="30"/>
  <c r="AN39" i="30"/>
  <c r="AK39" i="30"/>
  <c r="AH39" i="30"/>
  <c r="AE39" i="30"/>
  <c r="Y39" i="30"/>
  <c r="R39" i="30"/>
  <c r="L39" i="30"/>
  <c r="AN40" i="29"/>
  <c r="AK40" i="29"/>
  <c r="AH40" i="29"/>
  <c r="AE40" i="29"/>
  <c r="Y40" i="29"/>
  <c r="R40" i="29"/>
  <c r="L40" i="29"/>
  <c r="AN27" i="29"/>
  <c r="AK27" i="29"/>
  <c r="AH27" i="29"/>
  <c r="AE27" i="29"/>
  <c r="Y27" i="29"/>
  <c r="R27" i="29"/>
  <c r="L27" i="29"/>
  <c r="AN30" i="29"/>
  <c r="AK30" i="29"/>
  <c r="AH30" i="29"/>
  <c r="AE30" i="29"/>
  <c r="Y30" i="29"/>
  <c r="R30" i="29"/>
  <c r="L30" i="29"/>
  <c r="AN28" i="29"/>
  <c r="AK28" i="29"/>
  <c r="AH28" i="29"/>
  <c r="AE28" i="29"/>
  <c r="Y28" i="29"/>
  <c r="R28" i="29"/>
  <c r="L28" i="29"/>
  <c r="AN39" i="8"/>
  <c r="AK39" i="8"/>
  <c r="AH39" i="8"/>
  <c r="AE39" i="8"/>
  <c r="Y39" i="8"/>
  <c r="R39" i="8"/>
  <c r="L39" i="8"/>
  <c r="AN56" i="8"/>
  <c r="AK56" i="8"/>
  <c r="AH56" i="8"/>
  <c r="AE56" i="8"/>
  <c r="Y56" i="8"/>
  <c r="R56" i="8"/>
  <c r="L56" i="8"/>
  <c r="AN53" i="8"/>
  <c r="AK53" i="8"/>
  <c r="AH53" i="8"/>
  <c r="AE53" i="8"/>
  <c r="Y53" i="8"/>
  <c r="R53" i="8"/>
  <c r="L53" i="8"/>
  <c r="AN31" i="8"/>
  <c r="AK31" i="8"/>
  <c r="AH31" i="8"/>
  <c r="AE31" i="8"/>
  <c r="Y31" i="8"/>
  <c r="R31" i="8"/>
  <c r="L31" i="8"/>
  <c r="AN40" i="8"/>
  <c r="AK40" i="8"/>
  <c r="AH40" i="8"/>
  <c r="AE40" i="8"/>
  <c r="Y40" i="8"/>
  <c r="R40" i="8"/>
  <c r="L40" i="8"/>
  <c r="AN35" i="8"/>
  <c r="AK35" i="8"/>
  <c r="AH35" i="8"/>
  <c r="AE35" i="8"/>
  <c r="Y35" i="8"/>
  <c r="R35" i="8"/>
  <c r="L35" i="8"/>
  <c r="AN68" i="28"/>
  <c r="AK68" i="28"/>
  <c r="AH68" i="28"/>
  <c r="AE68" i="28"/>
  <c r="Y68" i="28"/>
  <c r="B68" i="28" s="1"/>
  <c r="R68" i="28"/>
  <c r="L68" i="28"/>
  <c r="AN64" i="28"/>
  <c r="AK64" i="28"/>
  <c r="AH64" i="28"/>
  <c r="AE64" i="28"/>
  <c r="Y64" i="28"/>
  <c r="R64" i="28"/>
  <c r="L64" i="28"/>
  <c r="AN54" i="28"/>
  <c r="AK54" i="28"/>
  <c r="AH54" i="28"/>
  <c r="AE54" i="28"/>
  <c r="Y54" i="28"/>
  <c r="R54" i="28"/>
  <c r="L54" i="28"/>
  <c r="AN51" i="28"/>
  <c r="AK51" i="28"/>
  <c r="AH51" i="28"/>
  <c r="AE51" i="28"/>
  <c r="Y51" i="28"/>
  <c r="R51" i="28"/>
  <c r="L51" i="28"/>
  <c r="AN37" i="28"/>
  <c r="AK37" i="28"/>
  <c r="AH37" i="28"/>
  <c r="AE37" i="28"/>
  <c r="Y37" i="28"/>
  <c r="R37" i="28"/>
  <c r="L37" i="28"/>
  <c r="AN27" i="28"/>
  <c r="AK27" i="28"/>
  <c r="AH27" i="28"/>
  <c r="AE27" i="28"/>
  <c r="Y27" i="28"/>
  <c r="R27" i="28"/>
  <c r="L27" i="28"/>
  <c r="AN46" i="46"/>
  <c r="AK46" i="46"/>
  <c r="AH46" i="46"/>
  <c r="AE46" i="46"/>
  <c r="Y46" i="46"/>
  <c r="R46" i="46"/>
  <c r="L46" i="46"/>
  <c r="AN26" i="45"/>
  <c r="AK26" i="45"/>
  <c r="AH26" i="45"/>
  <c r="AE26" i="45"/>
  <c r="Y26" i="45"/>
  <c r="R26" i="45"/>
  <c r="L26" i="45"/>
  <c r="AN17" i="8"/>
  <c r="AK17" i="8"/>
  <c r="AH17" i="8"/>
  <c r="AE17" i="8"/>
  <c r="Y17" i="8"/>
  <c r="R17" i="8"/>
  <c r="L17" i="8"/>
  <c r="B28" i="33" l="1"/>
  <c r="B50" i="30"/>
  <c r="B64" i="28"/>
  <c r="B35" i="31"/>
  <c r="B35" i="32"/>
  <c r="B32" i="32"/>
  <c r="B37" i="31"/>
  <c r="B40" i="29"/>
  <c r="B30" i="29"/>
  <c r="B27" i="29"/>
  <c r="B43" i="30"/>
  <c r="B45" i="30"/>
  <c r="B31" i="8"/>
  <c r="B39" i="8"/>
  <c r="B56" i="8"/>
  <c r="B54" i="28"/>
  <c r="B37" i="28"/>
  <c r="B39" i="31"/>
  <c r="B47" i="34"/>
  <c r="B14" i="33"/>
  <c r="B43" i="31"/>
  <c r="B48" i="47"/>
  <c r="B39" i="30"/>
  <c r="B28" i="29"/>
  <c r="B53" i="8"/>
  <c r="B40" i="8"/>
  <c r="B35" i="8"/>
  <c r="B51" i="28"/>
  <c r="B27" i="28"/>
  <c r="B46" i="46"/>
  <c r="B26" i="45"/>
  <c r="B17" i="8"/>
  <c r="AJ18" i="34" l="1"/>
  <c r="AJ26" i="34"/>
  <c r="AJ14" i="34"/>
  <c r="AJ20" i="34"/>
  <c r="AJ22" i="34"/>
  <c r="AJ33" i="34"/>
  <c r="AJ24" i="34"/>
  <c r="AJ27" i="34"/>
  <c r="AJ23" i="34"/>
  <c r="AJ29" i="34"/>
  <c r="AJ38" i="34"/>
  <c r="AJ43" i="34"/>
  <c r="AE18" i="34"/>
  <c r="AE26" i="34"/>
  <c r="AE14" i="34"/>
  <c r="AE20" i="34"/>
  <c r="AE22" i="34"/>
  <c r="AE33" i="34"/>
  <c r="AE24" i="34"/>
  <c r="AE27" i="34"/>
  <c r="AE23" i="34"/>
  <c r="AE29" i="34"/>
  <c r="AE38" i="34"/>
  <c r="AE43" i="34"/>
  <c r="Z18" i="34"/>
  <c r="Z26" i="34"/>
  <c r="Z14" i="34"/>
  <c r="Z20" i="34"/>
  <c r="Z22" i="34"/>
  <c r="Z33" i="34"/>
  <c r="Z24" i="34"/>
  <c r="Z27" i="34"/>
  <c r="Z23" i="34"/>
  <c r="Z29" i="34"/>
  <c r="Z38" i="34"/>
  <c r="Z43" i="34"/>
  <c r="U18" i="34"/>
  <c r="U26" i="34"/>
  <c r="U14" i="34"/>
  <c r="U20" i="34"/>
  <c r="U22" i="34"/>
  <c r="U33" i="34"/>
  <c r="U24" i="34"/>
  <c r="U27" i="34"/>
  <c r="U23" i="34"/>
  <c r="U29" i="34"/>
  <c r="U38" i="34"/>
  <c r="U43" i="34"/>
  <c r="P18" i="34"/>
  <c r="P26" i="34"/>
  <c r="P14" i="34"/>
  <c r="P20" i="34"/>
  <c r="P22" i="34"/>
  <c r="P33" i="34"/>
  <c r="P24" i="34"/>
  <c r="P27" i="34"/>
  <c r="P23" i="34"/>
  <c r="P29" i="34"/>
  <c r="P38" i="34"/>
  <c r="P43" i="34"/>
  <c r="K18" i="34"/>
  <c r="K26" i="34"/>
  <c r="K14" i="34"/>
  <c r="K20" i="34"/>
  <c r="K22" i="34"/>
  <c r="K33" i="34"/>
  <c r="K24" i="34"/>
  <c r="K27" i="34"/>
  <c r="K23" i="34"/>
  <c r="K29" i="34"/>
  <c r="K38" i="34"/>
  <c r="K43" i="34"/>
  <c r="AO18" i="34"/>
  <c r="AO26" i="34"/>
  <c r="AO14" i="34"/>
  <c r="AO20" i="34"/>
  <c r="AO22" i="34"/>
  <c r="AO33" i="34"/>
  <c r="AO24" i="34"/>
  <c r="AO27" i="34"/>
  <c r="AO23" i="34"/>
  <c r="AO29" i="34"/>
  <c r="AO38" i="34"/>
  <c r="AO43" i="34"/>
  <c r="B18" i="34"/>
  <c r="B33" i="34"/>
  <c r="AJ22" i="33"/>
  <c r="AJ25" i="33"/>
  <c r="AJ15" i="33"/>
  <c r="AJ20" i="33"/>
  <c r="AJ23" i="33"/>
  <c r="AJ32" i="33"/>
  <c r="AJ34" i="33"/>
  <c r="AE22" i="33"/>
  <c r="AE25" i="33"/>
  <c r="AE15" i="33"/>
  <c r="AE20" i="33"/>
  <c r="AE23" i="33"/>
  <c r="AE32" i="33"/>
  <c r="AE34" i="33"/>
  <c r="Z22" i="33"/>
  <c r="Z25" i="33"/>
  <c r="Z15" i="33"/>
  <c r="Z20" i="33"/>
  <c r="Z23" i="33"/>
  <c r="Z32" i="33"/>
  <c r="Z34" i="33"/>
  <c r="U22" i="33"/>
  <c r="U25" i="33"/>
  <c r="U15" i="33"/>
  <c r="U20" i="33"/>
  <c r="U23" i="33"/>
  <c r="U32" i="33"/>
  <c r="U34" i="33"/>
  <c r="P22" i="33"/>
  <c r="P25" i="33"/>
  <c r="P15" i="33"/>
  <c r="P20" i="33"/>
  <c r="P23" i="33"/>
  <c r="P32" i="33"/>
  <c r="P34" i="33"/>
  <c r="K22" i="33"/>
  <c r="K25" i="33"/>
  <c r="K15" i="33"/>
  <c r="K20" i="33"/>
  <c r="K23" i="33"/>
  <c r="K32" i="33"/>
  <c r="K34" i="33"/>
  <c r="AO22" i="33"/>
  <c r="AO25" i="33"/>
  <c r="AO15" i="33"/>
  <c r="AO20" i="33"/>
  <c r="AO23" i="33"/>
  <c r="AO32" i="33"/>
  <c r="AO34" i="33"/>
  <c r="AJ22" i="32"/>
  <c r="AJ20" i="32"/>
  <c r="AJ38" i="32"/>
  <c r="AJ19" i="32"/>
  <c r="AJ30" i="32"/>
  <c r="AJ24" i="32"/>
  <c r="AJ41" i="32"/>
  <c r="AJ43" i="32"/>
  <c r="AJ13" i="32"/>
  <c r="AJ46" i="32"/>
  <c r="AE22" i="32"/>
  <c r="AE20" i="32"/>
  <c r="AE38" i="32"/>
  <c r="AE19" i="32"/>
  <c r="AE30" i="32"/>
  <c r="AE24" i="32"/>
  <c r="AE41" i="32"/>
  <c r="AE43" i="32"/>
  <c r="AE13" i="32"/>
  <c r="AE46" i="32"/>
  <c r="Z22" i="32"/>
  <c r="Z20" i="32"/>
  <c r="Z38" i="32"/>
  <c r="Z19" i="32"/>
  <c r="Z30" i="32"/>
  <c r="Z24" i="32"/>
  <c r="Z41" i="32"/>
  <c r="Z43" i="32"/>
  <c r="Z13" i="32"/>
  <c r="Z46" i="32"/>
  <c r="U22" i="32"/>
  <c r="U20" i="32"/>
  <c r="U38" i="32"/>
  <c r="U19" i="32"/>
  <c r="U30" i="32"/>
  <c r="U24" i="32"/>
  <c r="U41" i="32"/>
  <c r="U43" i="32"/>
  <c r="U13" i="32"/>
  <c r="U46" i="32"/>
  <c r="P22" i="32"/>
  <c r="P20" i="32"/>
  <c r="P38" i="32"/>
  <c r="P19" i="32"/>
  <c r="P30" i="32"/>
  <c r="P24" i="32"/>
  <c r="P41" i="32"/>
  <c r="P43" i="32"/>
  <c r="P13" i="32"/>
  <c r="P46" i="32"/>
  <c r="K22" i="32"/>
  <c r="K20" i="32"/>
  <c r="K38" i="32"/>
  <c r="K19" i="32"/>
  <c r="K30" i="32"/>
  <c r="K24" i="32"/>
  <c r="K41" i="32"/>
  <c r="K43" i="32"/>
  <c r="K13" i="32"/>
  <c r="K46" i="32"/>
  <c r="AO22" i="32"/>
  <c r="AO20" i="32"/>
  <c r="AO38" i="32"/>
  <c r="AO19" i="32"/>
  <c r="AO30" i="32"/>
  <c r="AO24" i="32"/>
  <c r="AO41" i="32"/>
  <c r="AO43" i="32"/>
  <c r="AO13" i="32"/>
  <c r="AO46" i="32"/>
  <c r="AO33" i="31"/>
  <c r="AO15" i="31"/>
  <c r="AO29" i="31"/>
  <c r="AO41" i="31"/>
  <c r="AJ33" i="31"/>
  <c r="AJ15" i="31"/>
  <c r="AJ29" i="31"/>
  <c r="AJ41" i="31"/>
  <c r="AE33" i="31"/>
  <c r="AE15" i="31"/>
  <c r="AE29" i="31"/>
  <c r="AE41" i="31"/>
  <c r="Z33" i="31"/>
  <c r="Z15" i="31"/>
  <c r="Z29" i="31"/>
  <c r="Z41" i="31"/>
  <c r="U33" i="31"/>
  <c r="U15" i="31"/>
  <c r="U29" i="31"/>
  <c r="U41" i="31"/>
  <c r="P33" i="31"/>
  <c r="P15" i="31"/>
  <c r="P29" i="31"/>
  <c r="P41" i="31"/>
  <c r="K33" i="31"/>
  <c r="K15" i="31"/>
  <c r="K29" i="31"/>
  <c r="K41" i="31"/>
  <c r="U15" i="48"/>
  <c r="U25" i="48"/>
  <c r="U28" i="48"/>
  <c r="U22" i="48"/>
  <c r="U38" i="48"/>
  <c r="U31" i="48"/>
  <c r="U23" i="48"/>
  <c r="U34" i="48"/>
  <c r="P15" i="48"/>
  <c r="P25" i="48"/>
  <c r="P28" i="48"/>
  <c r="P22" i="48"/>
  <c r="P38" i="48"/>
  <c r="P31" i="48"/>
  <c r="P23" i="48"/>
  <c r="P34" i="48"/>
  <c r="K15" i="48"/>
  <c r="K25" i="48"/>
  <c r="K28" i="48"/>
  <c r="K22" i="48"/>
  <c r="K38" i="48"/>
  <c r="K31" i="48"/>
  <c r="K23" i="48"/>
  <c r="K34" i="48"/>
  <c r="AO15" i="48"/>
  <c r="AO25" i="48"/>
  <c r="AO28" i="48"/>
  <c r="AO22" i="48"/>
  <c r="AO38" i="48"/>
  <c r="AO31" i="48"/>
  <c r="AO23" i="48"/>
  <c r="AO34" i="48"/>
  <c r="AJ15" i="48"/>
  <c r="AJ25" i="48"/>
  <c r="AJ28" i="48"/>
  <c r="AJ22" i="48"/>
  <c r="AJ38" i="48"/>
  <c r="AJ31" i="48"/>
  <c r="AJ23" i="48"/>
  <c r="AJ34" i="48"/>
  <c r="AE15" i="48"/>
  <c r="AE25" i="48"/>
  <c r="AE28" i="48"/>
  <c r="AE22" i="48"/>
  <c r="AE38" i="48"/>
  <c r="AE31" i="48"/>
  <c r="AE23" i="48"/>
  <c r="AE34" i="48"/>
  <c r="Z15" i="48"/>
  <c r="Z25" i="48"/>
  <c r="Z28" i="48"/>
  <c r="Z22" i="48"/>
  <c r="Z38" i="48"/>
  <c r="Z31" i="48"/>
  <c r="Z23" i="48"/>
  <c r="Z34" i="48"/>
  <c r="AJ17" i="47"/>
  <c r="AJ13" i="47"/>
  <c r="AJ24" i="47"/>
  <c r="AJ27" i="47"/>
  <c r="AJ29" i="47"/>
  <c r="AJ21" i="47"/>
  <c r="AJ36" i="47"/>
  <c r="AJ54" i="47"/>
  <c r="AJ53" i="47"/>
  <c r="AJ34" i="47"/>
  <c r="AJ43" i="47"/>
  <c r="AE17" i="47"/>
  <c r="AE13" i="47"/>
  <c r="AE24" i="47"/>
  <c r="AE27" i="47"/>
  <c r="AE29" i="47"/>
  <c r="AE21" i="47"/>
  <c r="AE36" i="47"/>
  <c r="AE54" i="47"/>
  <c r="AE53" i="47"/>
  <c r="AE34" i="47"/>
  <c r="AE43" i="47"/>
  <c r="Z17" i="47"/>
  <c r="Z13" i="47"/>
  <c r="Z24" i="47"/>
  <c r="Z27" i="47"/>
  <c r="Z29" i="47"/>
  <c r="Z21" i="47"/>
  <c r="Z36" i="47"/>
  <c r="Z54" i="47"/>
  <c r="Z53" i="47"/>
  <c r="Z34" i="47"/>
  <c r="Z43" i="47"/>
  <c r="U17" i="47"/>
  <c r="U13" i="47"/>
  <c r="U24" i="47"/>
  <c r="U27" i="47"/>
  <c r="U29" i="47"/>
  <c r="U21" i="47"/>
  <c r="U36" i="47"/>
  <c r="U54" i="47"/>
  <c r="U53" i="47"/>
  <c r="U34" i="47"/>
  <c r="U43" i="47"/>
  <c r="P17" i="47"/>
  <c r="P13" i="47"/>
  <c r="P24" i="47"/>
  <c r="P27" i="47"/>
  <c r="P29" i="47"/>
  <c r="P21" i="47"/>
  <c r="P36" i="47"/>
  <c r="P54" i="47"/>
  <c r="P53" i="47"/>
  <c r="P34" i="47"/>
  <c r="P43" i="47"/>
  <c r="K17" i="47"/>
  <c r="K13" i="47"/>
  <c r="K24" i="47"/>
  <c r="K27" i="47"/>
  <c r="K29" i="47"/>
  <c r="K21" i="47"/>
  <c r="K36" i="47"/>
  <c r="K54" i="47"/>
  <c r="K53" i="47"/>
  <c r="K34" i="47"/>
  <c r="K43" i="47"/>
  <c r="AO17" i="47"/>
  <c r="AO13" i="47"/>
  <c r="AO24" i="47"/>
  <c r="AO27" i="47"/>
  <c r="AO29" i="47"/>
  <c r="AO21" i="47"/>
  <c r="AO36" i="47"/>
  <c r="AO54" i="47"/>
  <c r="AO53" i="47"/>
  <c r="AO34" i="47"/>
  <c r="AO43" i="47"/>
  <c r="AN10" i="30"/>
  <c r="AN29" i="30"/>
  <c r="AN32" i="30"/>
  <c r="AN14" i="30"/>
  <c r="AN16" i="30"/>
  <c r="AN21" i="30"/>
  <c r="AN15" i="30"/>
  <c r="AN46" i="30"/>
  <c r="AN11" i="30"/>
  <c r="AN19" i="30"/>
  <c r="AN34" i="30"/>
  <c r="AN36" i="30"/>
  <c r="AN40" i="30"/>
  <c r="AN38" i="30"/>
  <c r="AN54" i="30"/>
  <c r="AK10" i="30"/>
  <c r="AK29" i="30"/>
  <c r="AK32" i="30"/>
  <c r="AK14" i="30"/>
  <c r="AK16" i="30"/>
  <c r="AK21" i="30"/>
  <c r="AK15" i="30"/>
  <c r="AK46" i="30"/>
  <c r="AK11" i="30"/>
  <c r="AK19" i="30"/>
  <c r="AK34" i="30"/>
  <c r="AK36" i="30"/>
  <c r="AK40" i="30"/>
  <c r="AK38" i="30"/>
  <c r="AK54" i="30"/>
  <c r="AH10" i="30"/>
  <c r="AH29" i="30"/>
  <c r="AH32" i="30"/>
  <c r="AH14" i="30"/>
  <c r="AH16" i="30"/>
  <c r="AH21" i="30"/>
  <c r="AH15" i="30"/>
  <c r="AH46" i="30"/>
  <c r="AH11" i="30"/>
  <c r="AH19" i="30"/>
  <c r="AH34" i="30"/>
  <c r="AH36" i="30"/>
  <c r="AH40" i="30"/>
  <c r="AH38" i="30"/>
  <c r="AH54" i="30"/>
  <c r="AE10" i="30"/>
  <c r="AE29" i="30"/>
  <c r="AE32" i="30"/>
  <c r="AE14" i="30"/>
  <c r="AE16" i="30"/>
  <c r="AE21" i="30"/>
  <c r="AE15" i="30"/>
  <c r="AE46" i="30"/>
  <c r="AE11" i="30"/>
  <c r="AE19" i="30"/>
  <c r="AE34" i="30"/>
  <c r="AE36" i="30"/>
  <c r="AE40" i="30"/>
  <c r="AE38" i="30"/>
  <c r="AE54" i="30"/>
  <c r="Y10" i="30"/>
  <c r="Y29" i="30"/>
  <c r="Y32" i="30"/>
  <c r="Y14" i="30"/>
  <c r="Y16" i="30"/>
  <c r="Y21" i="30"/>
  <c r="Y15" i="30"/>
  <c r="Y46" i="30"/>
  <c r="Y11" i="30"/>
  <c r="Y19" i="30"/>
  <c r="Y34" i="30"/>
  <c r="Y36" i="30"/>
  <c r="Y40" i="30"/>
  <c r="Y38" i="30"/>
  <c r="Y54" i="30"/>
  <c r="R10" i="30"/>
  <c r="R29" i="30"/>
  <c r="R32" i="30"/>
  <c r="R14" i="30"/>
  <c r="R16" i="30"/>
  <c r="R21" i="30"/>
  <c r="R15" i="30"/>
  <c r="R46" i="30"/>
  <c r="R11" i="30"/>
  <c r="R19" i="30"/>
  <c r="R34" i="30"/>
  <c r="R36" i="30"/>
  <c r="R40" i="30"/>
  <c r="R38" i="30"/>
  <c r="R54" i="30"/>
  <c r="L10" i="30"/>
  <c r="L29" i="30"/>
  <c r="L32" i="30"/>
  <c r="L14" i="30"/>
  <c r="L16" i="30"/>
  <c r="L21" i="30"/>
  <c r="L15" i="30"/>
  <c r="L46" i="30"/>
  <c r="L11" i="30"/>
  <c r="L19" i="30"/>
  <c r="L34" i="30"/>
  <c r="L36" i="30"/>
  <c r="L40" i="30"/>
  <c r="L38" i="30"/>
  <c r="L54" i="30"/>
  <c r="AH17" i="29"/>
  <c r="AH18" i="29"/>
  <c r="AH24" i="29"/>
  <c r="AH21" i="29"/>
  <c r="AH32" i="29"/>
  <c r="AH31" i="29"/>
  <c r="AH29" i="29"/>
  <c r="AH25" i="29"/>
  <c r="AH11" i="29"/>
  <c r="AH12" i="29"/>
  <c r="AH23" i="29"/>
  <c r="AH37" i="29"/>
  <c r="AE17" i="29"/>
  <c r="AE18" i="29"/>
  <c r="AE24" i="29"/>
  <c r="AE21" i="29"/>
  <c r="AE32" i="29"/>
  <c r="AE31" i="29"/>
  <c r="AE29" i="29"/>
  <c r="AE25" i="29"/>
  <c r="AE11" i="29"/>
  <c r="AE12" i="29"/>
  <c r="AE23" i="29"/>
  <c r="AE37" i="29"/>
  <c r="Y17" i="29"/>
  <c r="Y18" i="29"/>
  <c r="Y24" i="29"/>
  <c r="Y21" i="29"/>
  <c r="Y32" i="29"/>
  <c r="Y31" i="29"/>
  <c r="Y29" i="29"/>
  <c r="Y25" i="29"/>
  <c r="Y11" i="29"/>
  <c r="Y12" i="29"/>
  <c r="Y23" i="29"/>
  <c r="Y37" i="29"/>
  <c r="R17" i="29"/>
  <c r="R18" i="29"/>
  <c r="R24" i="29"/>
  <c r="R21" i="29"/>
  <c r="R32" i="29"/>
  <c r="R31" i="29"/>
  <c r="R29" i="29"/>
  <c r="R25" i="29"/>
  <c r="R11" i="29"/>
  <c r="R12" i="29"/>
  <c r="R23" i="29"/>
  <c r="R37" i="29"/>
  <c r="L17" i="29"/>
  <c r="L18" i="29"/>
  <c r="L24" i="29"/>
  <c r="L21" i="29"/>
  <c r="L32" i="29"/>
  <c r="L31" i="29"/>
  <c r="L29" i="29"/>
  <c r="L25" i="29"/>
  <c r="L11" i="29"/>
  <c r="L12" i="29"/>
  <c r="L23" i="29"/>
  <c r="L37" i="29"/>
  <c r="AN17" i="29"/>
  <c r="AN18" i="29"/>
  <c r="B18" i="29" s="1"/>
  <c r="AN24" i="29"/>
  <c r="AN21" i="29"/>
  <c r="AN32" i="29"/>
  <c r="AN31" i="29"/>
  <c r="AN29" i="29"/>
  <c r="AN25" i="29"/>
  <c r="AN11" i="29"/>
  <c r="AN12" i="29"/>
  <c r="AN23" i="29"/>
  <c r="AN37" i="29"/>
  <c r="AK17" i="29"/>
  <c r="AK18" i="29"/>
  <c r="AK24" i="29"/>
  <c r="AK21" i="29"/>
  <c r="AK32" i="29"/>
  <c r="AK31" i="29"/>
  <c r="AK29" i="29"/>
  <c r="AK25" i="29"/>
  <c r="AK11" i="29"/>
  <c r="AK12" i="29"/>
  <c r="AK23" i="29"/>
  <c r="AK37" i="29"/>
  <c r="B31" i="29"/>
  <c r="AN16" i="8"/>
  <c r="AN21" i="8"/>
  <c r="AN34" i="8"/>
  <c r="AN52" i="8"/>
  <c r="AN41" i="8"/>
  <c r="AN47" i="8"/>
  <c r="AN24" i="8"/>
  <c r="AN43" i="8"/>
  <c r="AN55" i="8"/>
  <c r="AK16" i="8"/>
  <c r="AK21" i="8"/>
  <c r="AK34" i="8"/>
  <c r="AK52" i="8"/>
  <c r="AK41" i="8"/>
  <c r="AK47" i="8"/>
  <c r="AK24" i="8"/>
  <c r="AK43" i="8"/>
  <c r="AK55" i="8"/>
  <c r="AH16" i="8"/>
  <c r="AH21" i="8"/>
  <c r="AH34" i="8"/>
  <c r="AH52" i="8"/>
  <c r="AH41" i="8"/>
  <c r="AH47" i="8"/>
  <c r="AH24" i="8"/>
  <c r="AH43" i="8"/>
  <c r="AH55" i="8"/>
  <c r="AE16" i="8"/>
  <c r="AE21" i="8"/>
  <c r="AE34" i="8"/>
  <c r="AE52" i="8"/>
  <c r="AE41" i="8"/>
  <c r="AE47" i="8"/>
  <c r="AE24" i="8"/>
  <c r="AE43" i="8"/>
  <c r="AE55" i="8"/>
  <c r="Y16" i="8"/>
  <c r="Y21" i="8"/>
  <c r="Y34" i="8"/>
  <c r="Y52" i="8"/>
  <c r="Y41" i="8"/>
  <c r="Y47" i="8"/>
  <c r="Y24" i="8"/>
  <c r="Y43" i="8"/>
  <c r="Y55" i="8"/>
  <c r="R16" i="8"/>
  <c r="R21" i="8"/>
  <c r="R34" i="8"/>
  <c r="R52" i="8"/>
  <c r="R41" i="8"/>
  <c r="R47" i="8"/>
  <c r="R24" i="8"/>
  <c r="R43" i="8"/>
  <c r="R55" i="8"/>
  <c r="L16" i="8"/>
  <c r="L21" i="8"/>
  <c r="L34" i="8"/>
  <c r="L52" i="8"/>
  <c r="L41" i="8"/>
  <c r="L47" i="8"/>
  <c r="L24" i="8"/>
  <c r="L43" i="8"/>
  <c r="L55" i="8"/>
  <c r="AE10" i="28"/>
  <c r="AE22" i="28"/>
  <c r="AE13" i="28"/>
  <c r="AE24" i="28"/>
  <c r="AE20" i="28"/>
  <c r="AE36" i="28"/>
  <c r="AE15" i="28"/>
  <c r="AE29" i="28"/>
  <c r="AE44" i="28"/>
  <c r="AE33" i="28"/>
  <c r="AE66" i="28"/>
  <c r="AE39" i="28"/>
  <c r="Y10" i="28"/>
  <c r="Y22" i="28"/>
  <c r="Y13" i="28"/>
  <c r="Y24" i="28"/>
  <c r="Y20" i="28"/>
  <c r="Y36" i="28"/>
  <c r="Y15" i="28"/>
  <c r="Y29" i="28"/>
  <c r="Y44" i="28"/>
  <c r="Y33" i="28"/>
  <c r="Y66" i="28"/>
  <c r="Y39" i="28"/>
  <c r="R10" i="28"/>
  <c r="R22" i="28"/>
  <c r="R13" i="28"/>
  <c r="R24" i="28"/>
  <c r="R20" i="28"/>
  <c r="R36" i="28"/>
  <c r="R15" i="28"/>
  <c r="R29" i="28"/>
  <c r="R44" i="28"/>
  <c r="R33" i="28"/>
  <c r="R66" i="28"/>
  <c r="R39" i="28"/>
  <c r="L10" i="28"/>
  <c r="L22" i="28"/>
  <c r="L13" i="28"/>
  <c r="L24" i="28"/>
  <c r="L20" i="28"/>
  <c r="L36" i="28"/>
  <c r="L15" i="28"/>
  <c r="L29" i="28"/>
  <c r="L44" i="28"/>
  <c r="L33" i="28"/>
  <c r="L66" i="28"/>
  <c r="L39" i="28"/>
  <c r="AN10" i="28"/>
  <c r="AN22" i="28"/>
  <c r="AN13" i="28"/>
  <c r="AN24" i="28"/>
  <c r="AN20" i="28"/>
  <c r="AN36" i="28"/>
  <c r="AN15" i="28"/>
  <c r="AN29" i="28"/>
  <c r="AN44" i="28"/>
  <c r="AN33" i="28"/>
  <c r="AN66" i="28"/>
  <c r="AN39" i="28"/>
  <c r="AK10" i="28"/>
  <c r="AK22" i="28"/>
  <c r="AK13" i="28"/>
  <c r="AK24" i="28"/>
  <c r="AK20" i="28"/>
  <c r="AK36" i="28"/>
  <c r="AK15" i="28"/>
  <c r="AK29" i="28"/>
  <c r="AK44" i="28"/>
  <c r="AK33" i="28"/>
  <c r="AK66" i="28"/>
  <c r="AK39" i="28"/>
  <c r="AH10" i="28"/>
  <c r="B10" i="28" s="1"/>
  <c r="AH22" i="28"/>
  <c r="AH13" i="28"/>
  <c r="AH24" i="28"/>
  <c r="AH20" i="28"/>
  <c r="AH36" i="28"/>
  <c r="AH15" i="28"/>
  <c r="AH29" i="28"/>
  <c r="AH44" i="28"/>
  <c r="AH33" i="28"/>
  <c r="AH66" i="28"/>
  <c r="B66" i="28" s="1"/>
  <c r="AH39" i="28"/>
  <c r="AN21" i="46"/>
  <c r="AN17" i="46"/>
  <c r="AN30" i="46"/>
  <c r="AN36" i="46"/>
  <c r="AN34" i="46"/>
  <c r="AN39" i="46"/>
  <c r="AN16" i="46"/>
  <c r="AN23" i="46"/>
  <c r="AK21" i="46"/>
  <c r="AK17" i="46"/>
  <c r="AK30" i="46"/>
  <c r="AK36" i="46"/>
  <c r="AK34" i="46"/>
  <c r="AK39" i="46"/>
  <c r="AK16" i="46"/>
  <c r="AK23" i="46"/>
  <c r="AH21" i="46"/>
  <c r="AH17" i="46"/>
  <c r="AH30" i="46"/>
  <c r="AH36" i="46"/>
  <c r="AH34" i="46"/>
  <c r="AH39" i="46"/>
  <c r="AH16" i="46"/>
  <c r="AH23" i="46"/>
  <c r="AE21" i="46"/>
  <c r="AE17" i="46"/>
  <c r="AE30" i="46"/>
  <c r="AE36" i="46"/>
  <c r="AE34" i="46"/>
  <c r="AE39" i="46"/>
  <c r="AE16" i="46"/>
  <c r="AE23" i="46"/>
  <c r="Y21" i="46"/>
  <c r="Y17" i="46"/>
  <c r="Y30" i="46"/>
  <c r="Y36" i="46"/>
  <c r="Y34" i="46"/>
  <c r="Y39" i="46"/>
  <c r="Y16" i="46"/>
  <c r="Y23" i="46"/>
  <c r="R21" i="46"/>
  <c r="R17" i="46"/>
  <c r="R30" i="46"/>
  <c r="R36" i="46"/>
  <c r="R34" i="46"/>
  <c r="R39" i="46"/>
  <c r="R16" i="46"/>
  <c r="R23" i="46"/>
  <c r="L21" i="46"/>
  <c r="L17" i="46"/>
  <c r="L30" i="46"/>
  <c r="L36" i="46"/>
  <c r="L34" i="46"/>
  <c r="L39" i="46"/>
  <c r="L16" i="46"/>
  <c r="L23" i="46"/>
  <c r="AN12" i="45"/>
  <c r="AN38" i="45"/>
  <c r="AN35" i="45"/>
  <c r="AN34" i="45"/>
  <c r="AN48" i="45"/>
  <c r="AN31" i="45"/>
  <c r="AN27" i="45"/>
  <c r="AN46" i="45"/>
  <c r="AK12" i="45"/>
  <c r="AK38" i="45"/>
  <c r="AK35" i="45"/>
  <c r="AK34" i="45"/>
  <c r="AK48" i="45"/>
  <c r="AK31" i="45"/>
  <c r="AK27" i="45"/>
  <c r="AK46" i="45"/>
  <c r="AH12" i="45"/>
  <c r="AH38" i="45"/>
  <c r="AH35" i="45"/>
  <c r="AH34" i="45"/>
  <c r="AH48" i="45"/>
  <c r="AH31" i="45"/>
  <c r="AH27" i="45"/>
  <c r="AH46" i="45"/>
  <c r="AE12" i="45"/>
  <c r="AE38" i="45"/>
  <c r="AE35" i="45"/>
  <c r="AE34" i="45"/>
  <c r="AE48" i="45"/>
  <c r="AE31" i="45"/>
  <c r="AE27" i="45"/>
  <c r="AE46" i="45"/>
  <c r="Y12" i="45"/>
  <c r="Y38" i="45"/>
  <c r="Y35" i="45"/>
  <c r="Y34" i="45"/>
  <c r="Y48" i="45"/>
  <c r="Y31" i="45"/>
  <c r="Y27" i="45"/>
  <c r="Y46" i="45"/>
  <c r="R12" i="45"/>
  <c r="R38" i="45"/>
  <c r="R35" i="45"/>
  <c r="R34" i="45"/>
  <c r="R48" i="45"/>
  <c r="R31" i="45"/>
  <c r="R27" i="45"/>
  <c r="R46" i="45"/>
  <c r="L12" i="45"/>
  <c r="L38" i="45"/>
  <c r="L35" i="45"/>
  <c r="L34" i="45"/>
  <c r="L48" i="45"/>
  <c r="L31" i="45"/>
  <c r="L27" i="45"/>
  <c r="L46" i="45"/>
  <c r="B33" i="31" l="1"/>
  <c r="B27" i="45"/>
  <c r="B13" i="28"/>
  <c r="B33" i="28"/>
  <c r="B44" i="28"/>
  <c r="B21" i="46"/>
  <c r="B38" i="32"/>
  <c r="B21" i="29"/>
  <c r="B32" i="29"/>
  <c r="B29" i="30"/>
  <c r="B40" i="30"/>
  <c r="B15" i="30"/>
  <c r="B24" i="29"/>
  <c r="B17" i="29"/>
  <c r="B36" i="28"/>
  <c r="B20" i="28"/>
  <c r="B22" i="28"/>
  <c r="B15" i="28"/>
  <c r="B32" i="33"/>
  <c r="B25" i="33"/>
  <c r="B30" i="46"/>
  <c r="B16" i="46"/>
  <c r="B15" i="31"/>
  <c r="B15" i="33"/>
  <c r="B16" i="30"/>
  <c r="B21" i="30"/>
  <c r="B19" i="30"/>
  <c r="B11" i="30"/>
  <c r="B14" i="34"/>
  <c r="B20" i="34"/>
  <c r="B29" i="34"/>
  <c r="B26" i="34"/>
  <c r="B28" i="48"/>
  <c r="B43" i="34"/>
  <c r="B22" i="34"/>
  <c r="B23" i="33"/>
  <c r="B22" i="33"/>
  <c r="B13" i="32"/>
  <c r="B43" i="32"/>
  <c r="B30" i="32"/>
  <c r="B22" i="32"/>
  <c r="B20" i="32"/>
  <c r="B29" i="31"/>
  <c r="B15" i="48"/>
  <c r="B31" i="48"/>
  <c r="B25" i="48"/>
  <c r="B17" i="47"/>
  <c r="B53" i="47"/>
  <c r="B10" i="30"/>
  <c r="B54" i="30"/>
  <c r="B34" i="30"/>
  <c r="B32" i="30"/>
  <c r="B38" i="30"/>
  <c r="B11" i="29"/>
  <c r="B12" i="29"/>
  <c r="B55" i="8"/>
  <c r="B24" i="8"/>
  <c r="B47" i="8"/>
  <c r="B21" i="8"/>
  <c r="B48" i="45"/>
  <c r="B35" i="45"/>
  <c r="B23" i="34"/>
  <c r="B27" i="34"/>
  <c r="B34" i="33"/>
  <c r="B20" i="33"/>
  <c r="B46" i="32"/>
  <c r="B24" i="32"/>
  <c r="B41" i="31"/>
  <c r="B38" i="48"/>
  <c r="B34" i="48"/>
  <c r="B29" i="47"/>
  <c r="B34" i="47"/>
  <c r="B21" i="47"/>
  <c r="B13" i="47"/>
  <c r="B25" i="29"/>
  <c r="B23" i="29"/>
  <c r="B29" i="29"/>
  <c r="B41" i="8"/>
  <c r="B16" i="8"/>
  <c r="B24" i="28"/>
  <c r="B12" i="45"/>
  <c r="B46" i="45"/>
  <c r="B38" i="34"/>
  <c r="B24" i="34"/>
  <c r="B41" i="32"/>
  <c r="B19" i="32"/>
  <c r="B23" i="48"/>
  <c r="B22" i="48"/>
  <c r="B27" i="47"/>
  <c r="B43" i="47"/>
  <c r="B36" i="47"/>
  <c r="B24" i="47"/>
  <c r="B54" i="47"/>
  <c r="B36" i="30"/>
  <c r="B46" i="30"/>
  <c r="B14" i="30"/>
  <c r="B37" i="29"/>
  <c r="B34" i="8"/>
  <c r="B43" i="8"/>
  <c r="B52" i="8"/>
  <c r="B39" i="28"/>
  <c r="B29" i="28"/>
  <c r="B39" i="46"/>
  <c r="B17" i="46"/>
  <c r="B23" i="46"/>
  <c r="B36" i="46"/>
  <c r="B34" i="46"/>
  <c r="B31" i="45"/>
  <c r="B38" i="45"/>
  <c r="B34" i="45"/>
  <c r="AN18" i="28"/>
  <c r="AK18" i="28"/>
  <c r="AH18" i="28"/>
  <c r="AE18" i="28"/>
  <c r="Y18" i="28"/>
  <c r="R18" i="28"/>
  <c r="L18" i="28"/>
  <c r="AN17" i="28"/>
  <c r="AK17" i="28"/>
  <c r="AH17" i="28"/>
  <c r="AE17" i="28"/>
  <c r="Y17" i="28"/>
  <c r="R17" i="28"/>
  <c r="L17" i="28"/>
  <c r="B17" i="28" l="1"/>
  <c r="B18" i="28"/>
  <c r="AO12" i="31" l="1"/>
  <c r="AJ12" i="31"/>
  <c r="AE12" i="31"/>
  <c r="Z12" i="31"/>
  <c r="U12" i="31"/>
  <c r="P12" i="31"/>
  <c r="K12" i="31"/>
  <c r="AN32" i="28"/>
  <c r="AK32" i="28"/>
  <c r="AH32" i="28"/>
  <c r="AE32" i="28"/>
  <c r="Y32" i="28"/>
  <c r="R32" i="28"/>
  <c r="L32" i="28"/>
  <c r="B12" i="31" l="1"/>
  <c r="B32" i="28"/>
  <c r="AN49" i="45" l="1"/>
  <c r="AK49" i="45"/>
  <c r="AH49" i="45"/>
  <c r="AE49" i="45"/>
  <c r="Y49" i="45"/>
  <c r="R49" i="45"/>
  <c r="L49" i="45"/>
  <c r="B49" i="45" l="1"/>
  <c r="AN20" i="8"/>
  <c r="AK20" i="8"/>
  <c r="AH20" i="8"/>
  <c r="AE20" i="8"/>
  <c r="Y20" i="8"/>
  <c r="R20" i="8"/>
  <c r="L20" i="8"/>
  <c r="AN49" i="8"/>
  <c r="AK49" i="8"/>
  <c r="AH49" i="8"/>
  <c r="AE49" i="8"/>
  <c r="Y49" i="8"/>
  <c r="R49" i="8"/>
  <c r="L49" i="8"/>
  <c r="B20" i="8" l="1"/>
  <c r="B49" i="8"/>
  <c r="AN71" i="28" l="1"/>
  <c r="AK71" i="28"/>
  <c r="AH71" i="28"/>
  <c r="AE71" i="28"/>
  <c r="Y71" i="28"/>
  <c r="R71" i="28"/>
  <c r="L71" i="28"/>
  <c r="AN57" i="28"/>
  <c r="AK57" i="28"/>
  <c r="AH57" i="28"/>
  <c r="AE57" i="28"/>
  <c r="Y57" i="28"/>
  <c r="R57" i="28"/>
  <c r="L57" i="28"/>
  <c r="AN47" i="46"/>
  <c r="AK47" i="46"/>
  <c r="AH47" i="46"/>
  <c r="AE47" i="46"/>
  <c r="Y47" i="46"/>
  <c r="R47" i="46"/>
  <c r="L47" i="46"/>
  <c r="AN31" i="46"/>
  <c r="AK31" i="46"/>
  <c r="AH31" i="46"/>
  <c r="AE31" i="46"/>
  <c r="Y31" i="46"/>
  <c r="R31" i="46"/>
  <c r="L31" i="46"/>
  <c r="AN41" i="45"/>
  <c r="AK41" i="45"/>
  <c r="AH41" i="45"/>
  <c r="AE41" i="45"/>
  <c r="Y41" i="45"/>
  <c r="R41" i="45"/>
  <c r="L41" i="45"/>
  <c r="B57" i="28" l="1"/>
  <c r="B31" i="46"/>
  <c r="B47" i="46"/>
  <c r="B41" i="45"/>
  <c r="B71" i="28"/>
  <c r="AO31" i="33"/>
  <c r="AJ31" i="33"/>
  <c r="AE31" i="33"/>
  <c r="Z31" i="33"/>
  <c r="U31" i="33"/>
  <c r="P31" i="33"/>
  <c r="K31" i="33"/>
  <c r="B31" i="33" l="1"/>
  <c r="AO21" i="31" l="1"/>
  <c r="AJ21" i="31"/>
  <c r="AE21" i="31"/>
  <c r="Z21" i="31"/>
  <c r="U21" i="31"/>
  <c r="P21" i="31"/>
  <c r="K21" i="31"/>
  <c r="B21" i="31" l="1"/>
  <c r="AN45" i="45"/>
  <c r="AK45" i="45"/>
  <c r="AH45" i="45"/>
  <c r="AE45" i="45"/>
  <c r="Y45" i="45"/>
  <c r="R45" i="45"/>
  <c r="L45" i="45"/>
  <c r="B45" i="45" l="1"/>
  <c r="AN26" i="28"/>
  <c r="AK26" i="28"/>
  <c r="AH26" i="28"/>
  <c r="AE26" i="28"/>
  <c r="Y26" i="28"/>
  <c r="R26" i="28"/>
  <c r="L26" i="28"/>
  <c r="AN11" i="45"/>
  <c r="AK11" i="45"/>
  <c r="AH11" i="45"/>
  <c r="AE11" i="45"/>
  <c r="Y11" i="45"/>
  <c r="R11" i="45"/>
  <c r="L11" i="45"/>
  <c r="AF4" i="45"/>
  <c r="B26" i="28" l="1"/>
  <c r="B11" i="45"/>
  <c r="AN60" i="28"/>
  <c r="AK60" i="28"/>
  <c r="AH60" i="28"/>
  <c r="AE60" i="28"/>
  <c r="Y60" i="28"/>
  <c r="R60" i="28"/>
  <c r="L60" i="28"/>
  <c r="AN28" i="28"/>
  <c r="AK28" i="28"/>
  <c r="AH28" i="28"/>
  <c r="AE28" i="28"/>
  <c r="Y28" i="28"/>
  <c r="R28" i="28"/>
  <c r="L28" i="28"/>
  <c r="AN38" i="28"/>
  <c r="AK38" i="28"/>
  <c r="AH38" i="28"/>
  <c r="AE38" i="28"/>
  <c r="Y38" i="28"/>
  <c r="R38" i="28"/>
  <c r="L38" i="28"/>
  <c r="B60" i="28" l="1"/>
  <c r="B28" i="28"/>
  <c r="B38" i="28"/>
  <c r="AN16" i="29" l="1"/>
  <c r="AK16" i="29"/>
  <c r="AH16" i="29"/>
  <c r="AE16" i="29"/>
  <c r="Y16" i="29"/>
  <c r="R16" i="29"/>
  <c r="L16" i="29"/>
  <c r="AN44" i="8"/>
  <c r="AK44" i="8"/>
  <c r="AH44" i="8"/>
  <c r="AE44" i="8"/>
  <c r="Y44" i="8"/>
  <c r="R44" i="8"/>
  <c r="L44" i="8"/>
  <c r="AN47" i="28"/>
  <c r="AK47" i="28"/>
  <c r="AH47" i="28"/>
  <c r="AE47" i="28"/>
  <c r="Y47" i="28"/>
  <c r="R47" i="28"/>
  <c r="L47" i="28"/>
  <c r="AN59" i="28"/>
  <c r="AK59" i="28"/>
  <c r="AH59" i="28"/>
  <c r="AE59" i="28"/>
  <c r="Y59" i="28"/>
  <c r="R59" i="28"/>
  <c r="L59" i="28"/>
  <c r="AN50" i="28"/>
  <c r="AK50" i="28"/>
  <c r="AH50" i="28"/>
  <c r="AE50" i="28"/>
  <c r="Y50" i="28"/>
  <c r="R50" i="28"/>
  <c r="L50" i="28"/>
  <c r="AN52" i="28"/>
  <c r="AK52" i="28"/>
  <c r="AH52" i="28"/>
  <c r="AE52" i="28"/>
  <c r="Y52" i="28"/>
  <c r="R52" i="28"/>
  <c r="L52" i="28"/>
  <c r="AN33" i="45"/>
  <c r="AK33" i="45"/>
  <c r="AH33" i="45"/>
  <c r="AE33" i="45"/>
  <c r="Y33" i="45"/>
  <c r="R33" i="45"/>
  <c r="L33" i="45"/>
  <c r="AO9" i="32"/>
  <c r="AJ9" i="32"/>
  <c r="AE9" i="32"/>
  <c r="Z9" i="32"/>
  <c r="U9" i="32"/>
  <c r="P9" i="32"/>
  <c r="K9" i="32"/>
  <c r="B44" i="8" l="1"/>
  <c r="B50" i="28"/>
  <c r="B59" i="28"/>
  <c r="B52" i="28"/>
  <c r="B16" i="29"/>
  <c r="B47" i="28"/>
  <c r="B33" i="45"/>
  <c r="B9" i="32"/>
  <c r="AN25" i="30" l="1"/>
  <c r="AK25" i="30"/>
  <c r="AH25" i="30"/>
  <c r="AE25" i="30"/>
  <c r="Y25" i="30"/>
  <c r="R25" i="30"/>
  <c r="L25" i="30"/>
  <c r="AN29" i="8"/>
  <c r="AK29" i="8"/>
  <c r="AH29" i="8"/>
  <c r="AE29" i="8"/>
  <c r="Y29" i="8"/>
  <c r="R29" i="8"/>
  <c r="L29" i="8"/>
  <c r="B25" i="30" l="1"/>
  <c r="B29" i="8"/>
  <c r="AN40" i="28" l="1"/>
  <c r="AK40" i="28"/>
  <c r="AH40" i="28"/>
  <c r="AE40" i="28"/>
  <c r="Y40" i="28"/>
  <c r="R40" i="28"/>
  <c r="L40" i="28"/>
  <c r="AN67" i="28"/>
  <c r="AK67" i="28"/>
  <c r="AH67" i="28"/>
  <c r="AE67" i="28"/>
  <c r="Y67" i="28"/>
  <c r="R67" i="28"/>
  <c r="L67" i="28"/>
  <c r="B40" i="28" l="1"/>
  <c r="B67" i="28"/>
  <c r="AN49" i="30" l="1"/>
  <c r="AK49" i="30"/>
  <c r="AH49" i="30"/>
  <c r="AE49" i="30"/>
  <c r="Y49" i="30"/>
  <c r="R49" i="30"/>
  <c r="L49" i="30"/>
  <c r="AN12" i="30"/>
  <c r="AK12" i="30"/>
  <c r="AH12" i="30"/>
  <c r="AE12" i="30"/>
  <c r="Y12" i="30"/>
  <c r="R12" i="30"/>
  <c r="L12" i="30"/>
  <c r="AN46" i="8"/>
  <c r="AK46" i="8"/>
  <c r="AH46" i="8"/>
  <c r="AE46" i="8"/>
  <c r="Y46" i="8"/>
  <c r="R46" i="8"/>
  <c r="L46" i="8"/>
  <c r="AN42" i="8"/>
  <c r="AK42" i="8"/>
  <c r="AH42" i="8"/>
  <c r="AE42" i="8"/>
  <c r="Y42" i="8"/>
  <c r="R42" i="8"/>
  <c r="L42" i="8"/>
  <c r="AN26" i="8"/>
  <c r="AK26" i="8"/>
  <c r="AH26" i="8"/>
  <c r="AE26" i="8"/>
  <c r="Y26" i="8"/>
  <c r="R26" i="8"/>
  <c r="L26" i="8"/>
  <c r="AN26" i="46"/>
  <c r="AK26" i="46"/>
  <c r="AH26" i="46"/>
  <c r="AE26" i="46"/>
  <c r="Y26" i="46"/>
  <c r="R26" i="46"/>
  <c r="L26" i="46"/>
  <c r="AN13" i="46"/>
  <c r="AK13" i="46"/>
  <c r="AH13" i="46"/>
  <c r="AE13" i="46"/>
  <c r="Y13" i="46"/>
  <c r="R13" i="46"/>
  <c r="L13" i="46"/>
  <c r="AN16" i="45"/>
  <c r="AK16" i="45"/>
  <c r="AH16" i="45"/>
  <c r="AE16" i="45"/>
  <c r="Y16" i="45"/>
  <c r="R16" i="45"/>
  <c r="L16" i="45"/>
  <c r="B42" i="8" l="1"/>
  <c r="B26" i="46"/>
  <c r="B49" i="30"/>
  <c r="B12" i="30"/>
  <c r="B46" i="8"/>
  <c r="B26" i="8"/>
  <c r="B13" i="46"/>
  <c r="B16" i="45"/>
  <c r="AO34" i="31" l="1"/>
  <c r="AJ34" i="31"/>
  <c r="AE34" i="31"/>
  <c r="Z34" i="31"/>
  <c r="U34" i="31"/>
  <c r="P34" i="31"/>
  <c r="K34" i="31"/>
  <c r="AO27" i="48"/>
  <c r="AJ27" i="48"/>
  <c r="AE27" i="48"/>
  <c r="Z27" i="48"/>
  <c r="U27" i="48"/>
  <c r="P27" i="48"/>
  <c r="K27" i="48"/>
  <c r="B34" i="31" l="1"/>
  <c r="B27" i="48"/>
  <c r="AO42" i="34"/>
  <c r="AJ42" i="34"/>
  <c r="AE42" i="34"/>
  <c r="Z42" i="34"/>
  <c r="U42" i="34"/>
  <c r="P42" i="34"/>
  <c r="K42" i="34"/>
  <c r="B42" i="34" l="1"/>
  <c r="AO9" i="31" l="1"/>
  <c r="AJ9" i="31"/>
  <c r="AE9" i="31"/>
  <c r="Z9" i="31"/>
  <c r="U9" i="31"/>
  <c r="P9" i="31"/>
  <c r="K9" i="31"/>
  <c r="AO14" i="48"/>
  <c r="AJ14" i="48"/>
  <c r="AE14" i="48"/>
  <c r="Z14" i="48"/>
  <c r="U14" i="48"/>
  <c r="P14" i="48"/>
  <c r="K14" i="48"/>
  <c r="AO12" i="48"/>
  <c r="AJ12" i="48"/>
  <c r="AE12" i="48"/>
  <c r="Z12" i="48"/>
  <c r="U12" i="48"/>
  <c r="P12" i="48"/>
  <c r="K12" i="48"/>
  <c r="AO11" i="47"/>
  <c r="AJ11" i="47"/>
  <c r="AE11" i="47"/>
  <c r="Z11" i="47"/>
  <c r="U11" i="47"/>
  <c r="P11" i="47"/>
  <c r="K11" i="47"/>
  <c r="B14" i="48" l="1"/>
  <c r="B9" i="31"/>
  <c r="B12" i="48"/>
  <c r="B11" i="47"/>
  <c r="AO40" i="32" l="1"/>
  <c r="AJ40" i="32"/>
  <c r="AE40" i="32"/>
  <c r="Z40" i="32"/>
  <c r="U40" i="32"/>
  <c r="P40" i="32"/>
  <c r="K40" i="32"/>
  <c r="AO45" i="32"/>
  <c r="AJ45" i="32"/>
  <c r="AE45" i="32"/>
  <c r="Z45" i="32"/>
  <c r="U45" i="32"/>
  <c r="P45" i="32"/>
  <c r="K45" i="32"/>
  <c r="AO20" i="31"/>
  <c r="AJ20" i="31"/>
  <c r="AE20" i="31"/>
  <c r="Z20" i="31"/>
  <c r="U20" i="31"/>
  <c r="P20" i="31"/>
  <c r="K20" i="31"/>
  <c r="AO33" i="47"/>
  <c r="AJ33" i="47"/>
  <c r="AE33" i="47"/>
  <c r="Z33" i="47"/>
  <c r="U33" i="47"/>
  <c r="P33" i="47"/>
  <c r="K33" i="47"/>
  <c r="AO23" i="32"/>
  <c r="AJ23" i="32"/>
  <c r="AE23" i="32"/>
  <c r="Z23" i="32"/>
  <c r="U23" i="32"/>
  <c r="P23" i="32"/>
  <c r="K23" i="32"/>
  <c r="AO29" i="32"/>
  <c r="AJ29" i="32"/>
  <c r="AE29" i="32"/>
  <c r="Z29" i="32"/>
  <c r="U29" i="32"/>
  <c r="P29" i="32"/>
  <c r="K29" i="32"/>
  <c r="B29" i="32" l="1"/>
  <c r="B45" i="32"/>
  <c r="B40" i="32"/>
  <c r="B23" i="32"/>
  <c r="B20" i="31"/>
  <c r="B33" i="47"/>
  <c r="AO12" i="34" l="1"/>
  <c r="AJ12" i="34"/>
  <c r="AE12" i="34"/>
  <c r="Z12" i="34"/>
  <c r="U12" i="34"/>
  <c r="P12" i="34"/>
  <c r="K12" i="34"/>
  <c r="AO8" i="33"/>
  <c r="AJ8" i="33"/>
  <c r="AE8" i="33"/>
  <c r="Z8" i="33"/>
  <c r="U8" i="33"/>
  <c r="P8" i="33"/>
  <c r="K8" i="33"/>
  <c r="AO30" i="33"/>
  <c r="AJ30" i="33"/>
  <c r="AE30" i="33"/>
  <c r="Z30" i="33"/>
  <c r="U30" i="33"/>
  <c r="P30" i="33"/>
  <c r="K30" i="33"/>
  <c r="AO44" i="32"/>
  <c r="AJ44" i="32"/>
  <c r="AE44" i="32"/>
  <c r="Z44" i="32"/>
  <c r="U44" i="32"/>
  <c r="P44" i="32"/>
  <c r="K44" i="32"/>
  <c r="AO30" i="31"/>
  <c r="AJ30" i="31"/>
  <c r="AE30" i="31"/>
  <c r="Z30" i="31"/>
  <c r="U30" i="31"/>
  <c r="P30" i="31"/>
  <c r="K30" i="31"/>
  <c r="AO36" i="48"/>
  <c r="AJ36" i="48"/>
  <c r="AE36" i="48"/>
  <c r="Z36" i="48"/>
  <c r="U36" i="48"/>
  <c r="P36" i="48"/>
  <c r="K36" i="48"/>
  <c r="B44" i="32" l="1"/>
  <c r="B30" i="31"/>
  <c r="B8" i="33"/>
  <c r="B30" i="33"/>
  <c r="B36" i="48"/>
  <c r="B12" i="34"/>
  <c r="AO44" i="47" l="1"/>
  <c r="AJ44" i="47"/>
  <c r="AE44" i="47"/>
  <c r="Z44" i="47"/>
  <c r="U44" i="47"/>
  <c r="P44" i="47"/>
  <c r="K44" i="47"/>
  <c r="B44" i="47" l="1"/>
  <c r="AN23" i="30"/>
  <c r="AK23" i="30"/>
  <c r="AH23" i="30"/>
  <c r="AE23" i="30"/>
  <c r="Y23" i="30"/>
  <c r="R23" i="30"/>
  <c r="L23" i="30"/>
  <c r="AN27" i="30"/>
  <c r="AK27" i="30"/>
  <c r="AH27" i="30"/>
  <c r="AE27" i="30"/>
  <c r="Y27" i="30"/>
  <c r="R27" i="30"/>
  <c r="L27" i="30"/>
  <c r="AN20" i="29"/>
  <c r="AK20" i="29"/>
  <c r="AH20" i="29"/>
  <c r="AE20" i="29"/>
  <c r="Y20" i="29"/>
  <c r="R20" i="29"/>
  <c r="L20" i="29"/>
  <c r="AN51" i="8"/>
  <c r="AK51" i="8"/>
  <c r="AH51" i="8"/>
  <c r="AE51" i="8"/>
  <c r="Y51" i="8"/>
  <c r="R51" i="8"/>
  <c r="L51" i="8"/>
  <c r="AN22" i="8"/>
  <c r="AK22" i="8"/>
  <c r="AH22" i="8"/>
  <c r="AE22" i="8"/>
  <c r="Y22" i="8"/>
  <c r="R22" i="8"/>
  <c r="L22" i="8"/>
  <c r="AN21" i="28"/>
  <c r="AK21" i="28"/>
  <c r="AH21" i="28"/>
  <c r="AE21" i="28"/>
  <c r="Y21" i="28"/>
  <c r="R21" i="28"/>
  <c r="L21" i="28"/>
  <c r="AN23" i="28"/>
  <c r="AK23" i="28"/>
  <c r="AH23" i="28"/>
  <c r="AE23" i="28"/>
  <c r="Y23" i="28"/>
  <c r="R23" i="28"/>
  <c r="L23" i="28"/>
  <c r="AN46" i="28"/>
  <c r="AK46" i="28"/>
  <c r="AH46" i="28"/>
  <c r="AE46" i="28"/>
  <c r="Y46" i="28"/>
  <c r="R46" i="28"/>
  <c r="L46" i="28"/>
  <c r="AN63" i="28"/>
  <c r="AK63" i="28"/>
  <c r="AH63" i="28"/>
  <c r="AE63" i="28"/>
  <c r="Y63" i="28"/>
  <c r="R63" i="28"/>
  <c r="L63" i="28"/>
  <c r="AN40" i="46"/>
  <c r="AK40" i="46"/>
  <c r="AH40" i="46"/>
  <c r="AE40" i="46"/>
  <c r="Y40" i="46"/>
  <c r="R40" i="46"/>
  <c r="L40" i="46"/>
  <c r="AN33" i="46"/>
  <c r="AK33" i="46"/>
  <c r="AH33" i="46"/>
  <c r="AE33" i="46"/>
  <c r="Y33" i="46"/>
  <c r="R33" i="46"/>
  <c r="L33" i="46"/>
  <c r="AN41" i="46"/>
  <c r="AK41" i="46"/>
  <c r="AH41" i="46"/>
  <c r="AE41" i="46"/>
  <c r="Y41" i="46"/>
  <c r="R41" i="46"/>
  <c r="L41" i="46"/>
  <c r="AN23" i="45"/>
  <c r="AK23" i="45"/>
  <c r="AH23" i="45"/>
  <c r="AE23" i="45"/>
  <c r="Y23" i="45"/>
  <c r="R23" i="45"/>
  <c r="L23" i="45"/>
  <c r="AN24" i="45"/>
  <c r="AK24" i="45"/>
  <c r="AH24" i="45"/>
  <c r="AE24" i="45"/>
  <c r="Y24" i="45"/>
  <c r="R24" i="45"/>
  <c r="L24" i="45"/>
  <c r="AN37" i="45"/>
  <c r="AK37" i="45"/>
  <c r="AH37" i="45"/>
  <c r="AE37" i="45"/>
  <c r="Y37" i="45"/>
  <c r="R37" i="45"/>
  <c r="L37" i="45"/>
  <c r="AN22" i="45"/>
  <c r="AK22" i="45"/>
  <c r="AH22" i="45"/>
  <c r="AE22" i="45"/>
  <c r="Y22" i="45"/>
  <c r="R22" i="45"/>
  <c r="L22" i="45"/>
  <c r="AN42" i="30"/>
  <c r="AK42" i="30"/>
  <c r="AH42" i="30"/>
  <c r="AE42" i="30"/>
  <c r="Y42" i="30"/>
  <c r="R42" i="30"/>
  <c r="L42" i="30"/>
  <c r="AN57" i="30"/>
  <c r="AK57" i="30"/>
  <c r="AH57" i="30"/>
  <c r="AE57" i="30"/>
  <c r="Y57" i="30"/>
  <c r="R57" i="30"/>
  <c r="L57" i="30"/>
  <c r="AN48" i="8"/>
  <c r="AK48" i="8"/>
  <c r="AH48" i="8"/>
  <c r="AE48" i="8"/>
  <c r="Y48" i="8"/>
  <c r="R48" i="8"/>
  <c r="L48" i="8"/>
  <c r="AN10" i="8"/>
  <c r="AK10" i="8"/>
  <c r="AH10" i="8"/>
  <c r="AE10" i="8"/>
  <c r="Y10" i="8"/>
  <c r="R10" i="8"/>
  <c r="L10" i="8"/>
  <c r="AN43" i="28"/>
  <c r="AK43" i="28"/>
  <c r="AH43" i="28"/>
  <c r="AE43" i="28"/>
  <c r="Y43" i="28"/>
  <c r="R43" i="28"/>
  <c r="L43" i="28"/>
  <c r="AN35" i="28"/>
  <c r="AK35" i="28"/>
  <c r="AH35" i="28"/>
  <c r="AE35" i="28"/>
  <c r="Y35" i="28"/>
  <c r="R35" i="28"/>
  <c r="L35" i="28"/>
  <c r="AN61" i="28"/>
  <c r="AK61" i="28"/>
  <c r="AH61" i="28"/>
  <c r="AE61" i="28"/>
  <c r="Y61" i="28"/>
  <c r="R61" i="28"/>
  <c r="L61" i="28"/>
  <c r="AN20" i="46"/>
  <c r="AK20" i="46"/>
  <c r="AH20" i="46"/>
  <c r="AE20" i="46"/>
  <c r="Y20" i="46"/>
  <c r="R20" i="46"/>
  <c r="L20" i="46"/>
  <c r="AN42" i="46"/>
  <c r="AK42" i="46"/>
  <c r="AH42" i="46"/>
  <c r="AE42" i="46"/>
  <c r="Y42" i="46"/>
  <c r="R42" i="46"/>
  <c r="L42" i="46"/>
  <c r="AN18" i="45"/>
  <c r="AK18" i="45"/>
  <c r="AH18" i="45"/>
  <c r="AE18" i="45"/>
  <c r="Y18" i="45"/>
  <c r="R18" i="45"/>
  <c r="L18" i="45"/>
  <c r="AN50" i="45"/>
  <c r="AK50" i="45"/>
  <c r="AH50" i="45"/>
  <c r="AE50" i="45"/>
  <c r="Y50" i="45"/>
  <c r="R50" i="45"/>
  <c r="L50" i="45"/>
  <c r="AN53" i="45"/>
  <c r="AK53" i="45"/>
  <c r="AH53" i="45"/>
  <c r="AE53" i="45"/>
  <c r="Y53" i="45"/>
  <c r="R53" i="45"/>
  <c r="L53" i="45"/>
  <c r="B48" i="8" l="1"/>
  <c r="B22" i="8"/>
  <c r="B21" i="28"/>
  <c r="B40" i="46"/>
  <c r="B37" i="45"/>
  <c r="B23" i="45"/>
  <c r="B23" i="28"/>
  <c r="B46" i="28"/>
  <c r="B63" i="28"/>
  <c r="B33" i="46"/>
  <c r="B41" i="46"/>
  <c r="B42" i="46"/>
  <c r="B24" i="45"/>
  <c r="B23" i="30"/>
  <c r="B27" i="30"/>
  <c r="B61" i="28"/>
  <c r="B57" i="30"/>
  <c r="B42" i="30"/>
  <c r="B20" i="29"/>
  <c r="B10" i="8"/>
  <c r="B43" i="28"/>
  <c r="B35" i="28"/>
  <c r="B20" i="46"/>
  <c r="B50" i="45"/>
  <c r="B53" i="45"/>
  <c r="B18" i="45"/>
  <c r="B51" i="8"/>
  <c r="B22" i="45"/>
  <c r="AN30" i="45" l="1"/>
  <c r="AK30" i="45"/>
  <c r="AH30" i="45"/>
  <c r="AE30" i="45"/>
  <c r="Y30" i="45"/>
  <c r="R30" i="45"/>
  <c r="L30" i="45"/>
  <c r="AN25" i="45"/>
  <c r="AK25" i="45"/>
  <c r="AH25" i="45"/>
  <c r="AE25" i="45"/>
  <c r="Y25" i="45"/>
  <c r="R25" i="45"/>
  <c r="L25" i="45"/>
  <c r="B25" i="45" l="1"/>
  <c r="B30" i="45"/>
  <c r="AP3" i="34" l="1"/>
  <c r="AQ3" i="34"/>
  <c r="AR3" i="34"/>
  <c r="AS3" i="34"/>
  <c r="AT3" i="34"/>
  <c r="AU3" i="34"/>
  <c r="AV3" i="34"/>
  <c r="AW3" i="34"/>
  <c r="AX3" i="34"/>
  <c r="AY3" i="34"/>
  <c r="AZ3" i="34"/>
  <c r="BA3" i="34"/>
  <c r="BB3" i="34"/>
  <c r="BC3" i="34"/>
  <c r="L28" i="30" l="1"/>
  <c r="R28" i="30"/>
  <c r="Y28" i="30"/>
  <c r="AE28" i="30"/>
  <c r="AH28" i="30"/>
  <c r="AK28" i="30"/>
  <c r="AN28" i="30"/>
  <c r="B28" i="30" l="1"/>
  <c r="AO20" i="48" l="1"/>
  <c r="AJ20" i="48"/>
  <c r="AE20" i="48"/>
  <c r="Z20" i="48"/>
  <c r="U20" i="48"/>
  <c r="P20" i="48"/>
  <c r="K20" i="48"/>
  <c r="AO19" i="48"/>
  <c r="AJ19" i="48"/>
  <c r="AE19" i="48"/>
  <c r="Z19" i="48"/>
  <c r="U19" i="48"/>
  <c r="P19" i="48"/>
  <c r="K19" i="48"/>
  <c r="AO29" i="48"/>
  <c r="AJ29" i="48"/>
  <c r="AE29" i="48"/>
  <c r="Z29" i="48"/>
  <c r="U29" i="48"/>
  <c r="P29" i="48"/>
  <c r="K29" i="48"/>
  <c r="AO11" i="48"/>
  <c r="AJ11" i="48"/>
  <c r="AE11" i="48"/>
  <c r="Z11" i="48"/>
  <c r="U11" i="48"/>
  <c r="P11" i="48"/>
  <c r="K11" i="48"/>
  <c r="AO40" i="48"/>
  <c r="AJ40" i="48"/>
  <c r="AE40" i="48"/>
  <c r="Z40" i="48"/>
  <c r="U40" i="48"/>
  <c r="P40" i="48"/>
  <c r="K40" i="48"/>
  <c r="AO13" i="48"/>
  <c r="AJ13" i="48"/>
  <c r="AE13" i="48"/>
  <c r="Z13" i="48"/>
  <c r="U13" i="48"/>
  <c r="P13" i="48"/>
  <c r="K13" i="48"/>
  <c r="AO21" i="48"/>
  <c r="AJ21" i="48"/>
  <c r="AE21" i="48"/>
  <c r="Z21" i="48"/>
  <c r="U21" i="48"/>
  <c r="P21" i="48"/>
  <c r="K21" i="48"/>
  <c r="AO32" i="48"/>
  <c r="AJ32" i="48"/>
  <c r="AE32" i="48"/>
  <c r="Z32" i="48"/>
  <c r="U32" i="48"/>
  <c r="P32" i="48"/>
  <c r="K32" i="48"/>
  <c r="AO17" i="48"/>
  <c r="AJ17" i="48"/>
  <c r="AE17" i="48"/>
  <c r="Z17" i="48"/>
  <c r="U17" i="48"/>
  <c r="P17" i="48"/>
  <c r="K17" i="48"/>
  <c r="AO18" i="48"/>
  <c r="AJ18" i="48"/>
  <c r="AE18" i="48"/>
  <c r="Z18" i="48"/>
  <c r="U18" i="48"/>
  <c r="P18" i="48"/>
  <c r="K18" i="48"/>
  <c r="AO9" i="48"/>
  <c r="AJ9" i="48"/>
  <c r="AE9" i="48"/>
  <c r="Z9" i="48"/>
  <c r="U9" i="48"/>
  <c r="P9" i="48"/>
  <c r="K9" i="48"/>
  <c r="AO30" i="48"/>
  <c r="AJ30" i="48"/>
  <c r="AE30" i="48"/>
  <c r="Z30" i="48"/>
  <c r="U30" i="48"/>
  <c r="P30" i="48"/>
  <c r="K30" i="48"/>
  <c r="AO16" i="48"/>
  <c r="AJ16" i="48"/>
  <c r="AE16" i="48"/>
  <c r="Z16" i="48"/>
  <c r="U16" i="48"/>
  <c r="P16" i="48"/>
  <c r="K16" i="48"/>
  <c r="AO26" i="48"/>
  <c r="AJ26" i="48"/>
  <c r="AE26" i="48"/>
  <c r="Z26" i="48"/>
  <c r="U26" i="48"/>
  <c r="P26" i="48"/>
  <c r="K26" i="48"/>
  <c r="AO8" i="48"/>
  <c r="AJ8" i="48"/>
  <c r="AE8" i="48"/>
  <c r="Z8" i="48"/>
  <c r="U8" i="48"/>
  <c r="P8" i="48"/>
  <c r="K8" i="48"/>
  <c r="AO10" i="48"/>
  <c r="AJ10" i="48"/>
  <c r="AE10" i="48"/>
  <c r="Z10" i="48"/>
  <c r="U10" i="48"/>
  <c r="P10" i="48"/>
  <c r="K10" i="48"/>
  <c r="AO35" i="48"/>
  <c r="AJ35" i="48"/>
  <c r="AE35" i="48"/>
  <c r="Z35" i="48"/>
  <c r="U35" i="48"/>
  <c r="P35" i="48"/>
  <c r="K35" i="48"/>
  <c r="AO24" i="48"/>
  <c r="AJ24" i="48"/>
  <c r="AE24" i="48"/>
  <c r="Z24" i="48"/>
  <c r="U24" i="48"/>
  <c r="P24" i="48"/>
  <c r="K24" i="48"/>
  <c r="AN4" i="48"/>
  <c r="AM4" i="48"/>
  <c r="AL4" i="48"/>
  <c r="AK4" i="48"/>
  <c r="AI4" i="48"/>
  <c r="AG4" i="48"/>
  <c r="AF4" i="48"/>
  <c r="AD4" i="48"/>
  <c r="AC4" i="48"/>
  <c r="AB4" i="48"/>
  <c r="AA4" i="48"/>
  <c r="Y4" i="48"/>
  <c r="X4" i="48"/>
  <c r="W4" i="48"/>
  <c r="V4" i="48"/>
  <c r="T4" i="48"/>
  <c r="S4" i="48"/>
  <c r="R4" i="48"/>
  <c r="Q4" i="48"/>
  <c r="O4" i="48"/>
  <c r="N4" i="48"/>
  <c r="M4" i="48"/>
  <c r="L4" i="48"/>
  <c r="J4" i="48"/>
  <c r="I4" i="48"/>
  <c r="H4" i="48"/>
  <c r="AO55" i="47"/>
  <c r="AJ55" i="47"/>
  <c r="AE55" i="47"/>
  <c r="Z55" i="47"/>
  <c r="U55" i="47"/>
  <c r="P55" i="47"/>
  <c r="K55" i="47"/>
  <c r="AO18" i="47"/>
  <c r="AJ18" i="47"/>
  <c r="AE18" i="47"/>
  <c r="Z18" i="47"/>
  <c r="U18" i="47"/>
  <c r="P18" i="47"/>
  <c r="K18" i="47"/>
  <c r="AO35" i="47"/>
  <c r="AJ35" i="47"/>
  <c r="AE35" i="47"/>
  <c r="Z35" i="47"/>
  <c r="U35" i="47"/>
  <c r="P35" i="47"/>
  <c r="K35" i="47"/>
  <c r="AO26" i="47"/>
  <c r="AJ26" i="47"/>
  <c r="AE26" i="47"/>
  <c r="Z26" i="47"/>
  <c r="U26" i="47"/>
  <c r="P26" i="47"/>
  <c r="K26" i="47"/>
  <c r="AO38" i="47"/>
  <c r="AJ38" i="47"/>
  <c r="AE38" i="47"/>
  <c r="Z38" i="47"/>
  <c r="U38" i="47"/>
  <c r="P38" i="47"/>
  <c r="K38" i="47"/>
  <c r="AO25" i="47"/>
  <c r="AJ25" i="47"/>
  <c r="AE25" i="47"/>
  <c r="Z25" i="47"/>
  <c r="U25" i="47"/>
  <c r="P25" i="47"/>
  <c r="K25" i="47"/>
  <c r="AO19" i="47"/>
  <c r="AJ19" i="47"/>
  <c r="AE19" i="47"/>
  <c r="Z19" i="47"/>
  <c r="U19" i="47"/>
  <c r="P19" i="47"/>
  <c r="K19" i="47"/>
  <c r="AO22" i="47"/>
  <c r="AJ22" i="47"/>
  <c r="AE22" i="47"/>
  <c r="Z22" i="47"/>
  <c r="U22" i="47"/>
  <c r="P22" i="47"/>
  <c r="K22" i="47"/>
  <c r="AO41" i="47"/>
  <c r="AJ41" i="47"/>
  <c r="AE41" i="47"/>
  <c r="Z41" i="47"/>
  <c r="U41" i="47"/>
  <c r="P41" i="47"/>
  <c r="K41" i="47"/>
  <c r="AO46" i="47"/>
  <c r="AJ46" i="47"/>
  <c r="AE46" i="47"/>
  <c r="Z46" i="47"/>
  <c r="U46" i="47"/>
  <c r="P46" i="47"/>
  <c r="K46" i="47"/>
  <c r="AO20" i="47"/>
  <c r="AJ20" i="47"/>
  <c r="AE20" i="47"/>
  <c r="Z20" i="47"/>
  <c r="U20" i="47"/>
  <c r="P20" i="47"/>
  <c r="K20" i="47"/>
  <c r="AO42" i="47"/>
  <c r="AJ42" i="47"/>
  <c r="AE42" i="47"/>
  <c r="Z42" i="47"/>
  <c r="U42" i="47"/>
  <c r="P42" i="47"/>
  <c r="K42" i="47"/>
  <c r="AO28" i="47"/>
  <c r="AJ28" i="47"/>
  <c r="AE28" i="47"/>
  <c r="Z28" i="47"/>
  <c r="U28" i="47"/>
  <c r="P28" i="47"/>
  <c r="K28" i="47"/>
  <c r="AO15" i="47"/>
  <c r="AJ15" i="47"/>
  <c r="AE15" i="47"/>
  <c r="Z15" i="47"/>
  <c r="U15" i="47"/>
  <c r="P15" i="47"/>
  <c r="K15" i="47"/>
  <c r="AO30" i="47"/>
  <c r="AJ30" i="47"/>
  <c r="AE30" i="47"/>
  <c r="Z30" i="47"/>
  <c r="U30" i="47"/>
  <c r="P30" i="47"/>
  <c r="K30" i="47"/>
  <c r="AO9" i="47"/>
  <c r="AJ9" i="47"/>
  <c r="AE9" i="47"/>
  <c r="Z9" i="47"/>
  <c r="U9" i="47"/>
  <c r="P9" i="47"/>
  <c r="K9" i="47"/>
  <c r="AO12" i="47"/>
  <c r="AJ12" i="47"/>
  <c r="AE12" i="47"/>
  <c r="Z12" i="47"/>
  <c r="U12" i="47"/>
  <c r="P12" i="47"/>
  <c r="K12" i="47"/>
  <c r="AO23" i="47"/>
  <c r="AJ23" i="47"/>
  <c r="AE23" i="47"/>
  <c r="Z23" i="47"/>
  <c r="U23" i="47"/>
  <c r="P23" i="47"/>
  <c r="K23" i="47"/>
  <c r="AO14" i="47"/>
  <c r="AJ14" i="47"/>
  <c r="AE14" i="47"/>
  <c r="Z14" i="47"/>
  <c r="U14" i="47"/>
  <c r="P14" i="47"/>
  <c r="K14" i="47"/>
  <c r="AO16" i="47"/>
  <c r="AJ16" i="47"/>
  <c r="AE16" i="47"/>
  <c r="Z16" i="47"/>
  <c r="U16" i="47"/>
  <c r="P16" i="47"/>
  <c r="K16" i="47"/>
  <c r="AO10" i="47"/>
  <c r="AJ10" i="47"/>
  <c r="AE10" i="47"/>
  <c r="Z10" i="47"/>
  <c r="U10" i="47"/>
  <c r="P10" i="47"/>
  <c r="K10" i="47"/>
  <c r="AO8" i="47"/>
  <c r="AJ8" i="47"/>
  <c r="AE8" i="47"/>
  <c r="Z8" i="47"/>
  <c r="U8" i="47"/>
  <c r="P8" i="47"/>
  <c r="K8" i="47"/>
  <c r="AN4" i="47"/>
  <c r="AM4" i="47"/>
  <c r="AL4" i="47"/>
  <c r="AK4" i="47"/>
  <c r="AI4" i="47"/>
  <c r="AG4" i="47"/>
  <c r="AF4" i="47"/>
  <c r="AD4" i="47"/>
  <c r="AC4" i="47"/>
  <c r="AB4" i="47"/>
  <c r="AA4" i="47"/>
  <c r="Y4" i="47"/>
  <c r="X4" i="47"/>
  <c r="W4" i="47"/>
  <c r="V4" i="47"/>
  <c r="T4" i="47"/>
  <c r="S4" i="47"/>
  <c r="R4" i="47"/>
  <c r="Q4" i="47"/>
  <c r="O4" i="47"/>
  <c r="N4" i="47"/>
  <c r="M4" i="47"/>
  <c r="L4" i="47"/>
  <c r="J4" i="47"/>
  <c r="I4" i="47"/>
  <c r="H4" i="47"/>
  <c r="AN19" i="46"/>
  <c r="AK19" i="46"/>
  <c r="AH19" i="46"/>
  <c r="AE19" i="46"/>
  <c r="Y19" i="46"/>
  <c r="R19" i="46"/>
  <c r="L19" i="46"/>
  <c r="AN29" i="46"/>
  <c r="AK29" i="46"/>
  <c r="AH29" i="46"/>
  <c r="AE29" i="46"/>
  <c r="Y29" i="46"/>
  <c r="R29" i="46"/>
  <c r="L29" i="46"/>
  <c r="AN15" i="46"/>
  <c r="AK15" i="46"/>
  <c r="AH15" i="46"/>
  <c r="AE15" i="46"/>
  <c r="Y15" i="46"/>
  <c r="R15" i="46"/>
  <c r="L15" i="46"/>
  <c r="AN35" i="46"/>
  <c r="AK35" i="46"/>
  <c r="AH35" i="46"/>
  <c r="AE35" i="46"/>
  <c r="Y35" i="46"/>
  <c r="R35" i="46"/>
  <c r="L35" i="46"/>
  <c r="AN37" i="46"/>
  <c r="AK37" i="46"/>
  <c r="AH37" i="46"/>
  <c r="AE37" i="46"/>
  <c r="Y37" i="46"/>
  <c r="R37" i="46"/>
  <c r="L37" i="46"/>
  <c r="AN45" i="46"/>
  <c r="AK45" i="46"/>
  <c r="AH45" i="46"/>
  <c r="AE45" i="46"/>
  <c r="Y45" i="46"/>
  <c r="R45" i="46"/>
  <c r="L45" i="46"/>
  <c r="AN24" i="46"/>
  <c r="AK24" i="46"/>
  <c r="AH24" i="46"/>
  <c r="AE24" i="46"/>
  <c r="Y24" i="46"/>
  <c r="R24" i="46"/>
  <c r="L24" i="46"/>
  <c r="AN18" i="46"/>
  <c r="AK18" i="46"/>
  <c r="AH18" i="46"/>
  <c r="AE18" i="46"/>
  <c r="Y18" i="46"/>
  <c r="R18" i="46"/>
  <c r="L18" i="46"/>
  <c r="AN10" i="46"/>
  <c r="AK10" i="46"/>
  <c r="AH10" i="46"/>
  <c r="AE10" i="46"/>
  <c r="Y10" i="46"/>
  <c r="R10" i="46"/>
  <c r="L10" i="46"/>
  <c r="AN32" i="46"/>
  <c r="AK32" i="46"/>
  <c r="AH32" i="46"/>
  <c r="AE32" i="46"/>
  <c r="Y32" i="46"/>
  <c r="R32" i="46"/>
  <c r="L32" i="46"/>
  <c r="AN9" i="46"/>
  <c r="AK9" i="46"/>
  <c r="AH9" i="46"/>
  <c r="AE9" i="46"/>
  <c r="Y9" i="46"/>
  <c r="R9" i="46"/>
  <c r="L9" i="46"/>
  <c r="AN27" i="46"/>
  <c r="AK27" i="46"/>
  <c r="AH27" i="46"/>
  <c r="AE27" i="46"/>
  <c r="Y27" i="46"/>
  <c r="R27" i="46"/>
  <c r="L27" i="46"/>
  <c r="AN12" i="46"/>
  <c r="AK12" i="46"/>
  <c r="AH12" i="46"/>
  <c r="AE12" i="46"/>
  <c r="Y12" i="46"/>
  <c r="R12" i="46"/>
  <c r="L12" i="46"/>
  <c r="AN22" i="46"/>
  <c r="AK22" i="46"/>
  <c r="AH22" i="46"/>
  <c r="AE22" i="46"/>
  <c r="Y22" i="46"/>
  <c r="R22" i="46"/>
  <c r="L22" i="46"/>
  <c r="AN28" i="46"/>
  <c r="AK28" i="46"/>
  <c r="AH28" i="46"/>
  <c r="AE28" i="46"/>
  <c r="Y28" i="46"/>
  <c r="R28" i="46"/>
  <c r="L28" i="46"/>
  <c r="AN11" i="46"/>
  <c r="AK11" i="46"/>
  <c r="AH11" i="46"/>
  <c r="AE11" i="46"/>
  <c r="Y11" i="46"/>
  <c r="R11" i="46"/>
  <c r="L11" i="46"/>
  <c r="AN14" i="46"/>
  <c r="AK14" i="46"/>
  <c r="AH14" i="46"/>
  <c r="AE14" i="46"/>
  <c r="Y14" i="46"/>
  <c r="R14" i="46"/>
  <c r="L14" i="46"/>
  <c r="AN8" i="46"/>
  <c r="AK8" i="46"/>
  <c r="AH8" i="46"/>
  <c r="AE8" i="46"/>
  <c r="Y8" i="46"/>
  <c r="R8" i="46"/>
  <c r="L8" i="46"/>
  <c r="AM4" i="46"/>
  <c r="AL4" i="46"/>
  <c r="AJ4" i="46"/>
  <c r="AI4" i="46"/>
  <c r="AG4" i="46"/>
  <c r="AF4" i="46"/>
  <c r="AD4" i="46"/>
  <c r="Z4" i="46"/>
  <c r="X4" i="46"/>
  <c r="T4" i="46"/>
  <c r="S4" i="46"/>
  <c r="Q4" i="46"/>
  <c r="P4" i="46"/>
  <c r="M4" i="46"/>
  <c r="K4" i="46"/>
  <c r="G4" i="46"/>
  <c r="AN10" i="45"/>
  <c r="AK10" i="45"/>
  <c r="AH10" i="45"/>
  <c r="AE10" i="45"/>
  <c r="Y10" i="45"/>
  <c r="R10" i="45"/>
  <c r="L10" i="45"/>
  <c r="AN39" i="45"/>
  <c r="AK39" i="45"/>
  <c r="AH39" i="45"/>
  <c r="AE39" i="45"/>
  <c r="Y39" i="45"/>
  <c r="R39" i="45"/>
  <c r="L39" i="45"/>
  <c r="AN20" i="45"/>
  <c r="AK20" i="45"/>
  <c r="AH20" i="45"/>
  <c r="AE20" i="45"/>
  <c r="Y20" i="45"/>
  <c r="R20" i="45"/>
  <c r="L20" i="45"/>
  <c r="AN19" i="45"/>
  <c r="AK19" i="45"/>
  <c r="AH19" i="45"/>
  <c r="AE19" i="45"/>
  <c r="Y19" i="45"/>
  <c r="R19" i="45"/>
  <c r="L19" i="45"/>
  <c r="AN29" i="45"/>
  <c r="AK29" i="45"/>
  <c r="AH29" i="45"/>
  <c r="AE29" i="45"/>
  <c r="Y29" i="45"/>
  <c r="R29" i="45"/>
  <c r="L29" i="45"/>
  <c r="AN13" i="45"/>
  <c r="AK13" i="45"/>
  <c r="AH13" i="45"/>
  <c r="AE13" i="45"/>
  <c r="Y13" i="45"/>
  <c r="R13" i="45"/>
  <c r="L13" i="45"/>
  <c r="AN44" i="45"/>
  <c r="AK44" i="45"/>
  <c r="AH44" i="45"/>
  <c r="AE44" i="45"/>
  <c r="Y44" i="45"/>
  <c r="R44" i="45"/>
  <c r="L44" i="45"/>
  <c r="AN21" i="45"/>
  <c r="AK21" i="45"/>
  <c r="AH21" i="45"/>
  <c r="AE21" i="45"/>
  <c r="Y21" i="45"/>
  <c r="R21" i="45"/>
  <c r="L21" i="45"/>
  <c r="AN51" i="45"/>
  <c r="AK51" i="45"/>
  <c r="AH51" i="45"/>
  <c r="AE51" i="45"/>
  <c r="Y51" i="45"/>
  <c r="R51" i="45"/>
  <c r="L51" i="45"/>
  <c r="AN28" i="45"/>
  <c r="AK28" i="45"/>
  <c r="AH28" i="45"/>
  <c r="AE28" i="45"/>
  <c r="Y28" i="45"/>
  <c r="R28" i="45"/>
  <c r="L28" i="45"/>
  <c r="AN40" i="45"/>
  <c r="AK40" i="45"/>
  <c r="AH40" i="45"/>
  <c r="AE40" i="45"/>
  <c r="Y40" i="45"/>
  <c r="R40" i="45"/>
  <c r="L40" i="45"/>
  <c r="AN52" i="45"/>
  <c r="AK52" i="45"/>
  <c r="AH52" i="45"/>
  <c r="AE52" i="45"/>
  <c r="Y52" i="45"/>
  <c r="R52" i="45"/>
  <c r="L52" i="45"/>
  <c r="AN17" i="45"/>
  <c r="AK17" i="45"/>
  <c r="AH17" i="45"/>
  <c r="AE17" i="45"/>
  <c r="Y17" i="45"/>
  <c r="R17" i="45"/>
  <c r="L17" i="45"/>
  <c r="AN14" i="45"/>
  <c r="AK14" i="45"/>
  <c r="AH14" i="45"/>
  <c r="AE14" i="45"/>
  <c r="Y14" i="45"/>
  <c r="R14" i="45"/>
  <c r="L14" i="45"/>
  <c r="AN15" i="45"/>
  <c r="AK15" i="45"/>
  <c r="AH15" i="45"/>
  <c r="AE15" i="45"/>
  <c r="Y15" i="45"/>
  <c r="R15" i="45"/>
  <c r="L15" i="45"/>
  <c r="AN8" i="45"/>
  <c r="AK8" i="45"/>
  <c r="AH8" i="45"/>
  <c r="AE8" i="45"/>
  <c r="Y8" i="45"/>
  <c r="R8" i="45"/>
  <c r="L8" i="45"/>
  <c r="AN9" i="45"/>
  <c r="AK9" i="45"/>
  <c r="AH9" i="45"/>
  <c r="AE9" i="45"/>
  <c r="Y9" i="45"/>
  <c r="R9" i="45"/>
  <c r="L9" i="45"/>
  <c r="AM4" i="45"/>
  <c r="AL4" i="45"/>
  <c r="AJ4" i="45"/>
  <c r="AI4" i="45"/>
  <c r="AG4" i="45"/>
  <c r="AD4" i="45"/>
  <c r="Z4" i="45"/>
  <c r="X4" i="45"/>
  <c r="T4" i="45"/>
  <c r="S4" i="45"/>
  <c r="Q4" i="45"/>
  <c r="P4" i="45"/>
  <c r="M4" i="45"/>
  <c r="K4" i="45"/>
  <c r="G4" i="45"/>
  <c r="AO17" i="34"/>
  <c r="AJ17" i="34"/>
  <c r="AE17" i="34"/>
  <c r="Z17" i="34"/>
  <c r="U17" i="34"/>
  <c r="P17" i="34"/>
  <c r="K17" i="34"/>
  <c r="AO13" i="34"/>
  <c r="AJ13" i="34"/>
  <c r="AE13" i="34"/>
  <c r="Z13" i="34"/>
  <c r="U13" i="34"/>
  <c r="P13" i="34"/>
  <c r="K13" i="34"/>
  <c r="AO21" i="34"/>
  <c r="AJ21" i="34"/>
  <c r="AE21" i="34"/>
  <c r="Z21" i="34"/>
  <c r="U21" i="34"/>
  <c r="P21" i="34"/>
  <c r="K21" i="34"/>
  <c r="AO46" i="34"/>
  <c r="AJ46" i="34"/>
  <c r="AE46" i="34"/>
  <c r="Z46" i="34"/>
  <c r="U46" i="34"/>
  <c r="P46" i="34"/>
  <c r="K46" i="34"/>
  <c r="AO25" i="34"/>
  <c r="AJ25" i="34"/>
  <c r="AE25" i="34"/>
  <c r="Z25" i="34"/>
  <c r="U25" i="34"/>
  <c r="P25" i="34"/>
  <c r="K25" i="34"/>
  <c r="AO11" i="34"/>
  <c r="AJ11" i="34"/>
  <c r="AE11" i="34"/>
  <c r="Z11" i="34"/>
  <c r="U11" i="34"/>
  <c r="P11" i="34"/>
  <c r="K11" i="34"/>
  <c r="AO19" i="34"/>
  <c r="AJ19" i="34"/>
  <c r="AE19" i="34"/>
  <c r="Z19" i="34"/>
  <c r="U19" i="34"/>
  <c r="P19" i="34"/>
  <c r="K19" i="34"/>
  <c r="AO34" i="34"/>
  <c r="AJ34" i="34"/>
  <c r="AE34" i="34"/>
  <c r="Z34" i="34"/>
  <c r="U34" i="34"/>
  <c r="P34" i="34"/>
  <c r="K34" i="34"/>
  <c r="AO39" i="34"/>
  <c r="AJ39" i="34"/>
  <c r="AE39" i="34"/>
  <c r="Z39" i="34"/>
  <c r="U39" i="34"/>
  <c r="P39" i="34"/>
  <c r="K39" i="34"/>
  <c r="AO30" i="34"/>
  <c r="AJ30" i="34"/>
  <c r="AE30" i="34"/>
  <c r="Z30" i="34"/>
  <c r="U30" i="34"/>
  <c r="P30" i="34"/>
  <c r="K30" i="34"/>
  <c r="AO16" i="34"/>
  <c r="AJ16" i="34"/>
  <c r="AE16" i="34"/>
  <c r="Z16" i="34"/>
  <c r="U16" i="34"/>
  <c r="P16" i="34"/>
  <c r="K16" i="34"/>
  <c r="AO10" i="34"/>
  <c r="AJ10" i="34"/>
  <c r="AE10" i="34"/>
  <c r="Z10" i="34"/>
  <c r="U10" i="34"/>
  <c r="P10" i="34"/>
  <c r="K10" i="34"/>
  <c r="AO15" i="34"/>
  <c r="AJ15" i="34"/>
  <c r="AE15" i="34"/>
  <c r="Z15" i="34"/>
  <c r="U15" i="34"/>
  <c r="P15" i="34"/>
  <c r="K15" i="34"/>
  <c r="AN6" i="34"/>
  <c r="AM6" i="34"/>
  <c r="AL6" i="34"/>
  <c r="AK6" i="34"/>
  <c r="AI6" i="34"/>
  <c r="AG6" i="34"/>
  <c r="AF6" i="34"/>
  <c r="AD6" i="34"/>
  <c r="AC6" i="34"/>
  <c r="AB6" i="34"/>
  <c r="AA6" i="34"/>
  <c r="Y6" i="34"/>
  <c r="X6" i="34"/>
  <c r="W6" i="34"/>
  <c r="V6" i="34"/>
  <c r="T6" i="34"/>
  <c r="S6" i="34"/>
  <c r="R6" i="34"/>
  <c r="Q6" i="34"/>
  <c r="O6" i="34"/>
  <c r="N6" i="34"/>
  <c r="M6" i="34"/>
  <c r="L6" i="34"/>
  <c r="J6" i="34"/>
  <c r="I6" i="34"/>
  <c r="H6" i="34"/>
  <c r="O5" i="34"/>
  <c r="N5" i="34"/>
  <c r="M5" i="34"/>
  <c r="L5" i="34"/>
  <c r="AO35" i="33"/>
  <c r="AJ35" i="33"/>
  <c r="AE35" i="33"/>
  <c r="Z35" i="33"/>
  <c r="U35" i="33"/>
  <c r="P35" i="33"/>
  <c r="K35" i="33"/>
  <c r="AO26" i="33"/>
  <c r="AJ26" i="33"/>
  <c r="AE26" i="33"/>
  <c r="Z26" i="33"/>
  <c r="U26" i="33"/>
  <c r="P26" i="33"/>
  <c r="K26" i="33"/>
  <c r="AO16" i="33"/>
  <c r="AJ16" i="33"/>
  <c r="AE16" i="33"/>
  <c r="Z16" i="33"/>
  <c r="U16" i="33"/>
  <c r="P16" i="33"/>
  <c r="K16" i="33"/>
  <c r="AO27" i="33"/>
  <c r="AJ27" i="33"/>
  <c r="AE27" i="33"/>
  <c r="Z27" i="33"/>
  <c r="U27" i="33"/>
  <c r="P27" i="33"/>
  <c r="K27" i="33"/>
  <c r="AO10" i="33"/>
  <c r="AJ10" i="33"/>
  <c r="AE10" i="33"/>
  <c r="Z10" i="33"/>
  <c r="U10" i="33"/>
  <c r="P10" i="33"/>
  <c r="K10" i="33"/>
  <c r="AO13" i="33"/>
  <c r="AJ13" i="33"/>
  <c r="AE13" i="33"/>
  <c r="Z13" i="33"/>
  <c r="U13" i="33"/>
  <c r="P13" i="33"/>
  <c r="K13" i="33"/>
  <c r="AO24" i="33"/>
  <c r="AJ24" i="33"/>
  <c r="AE24" i="33"/>
  <c r="Z24" i="33"/>
  <c r="U24" i="33"/>
  <c r="P24" i="33"/>
  <c r="K24" i="33"/>
  <c r="AO19" i="33"/>
  <c r="AJ19" i="33"/>
  <c r="AE19" i="33"/>
  <c r="Z19" i="33"/>
  <c r="U19" i="33"/>
  <c r="P19" i="33"/>
  <c r="K19" i="33"/>
  <c r="AO11" i="33"/>
  <c r="AJ11" i="33"/>
  <c r="AE11" i="33"/>
  <c r="Z11" i="33"/>
  <c r="U11" i="33"/>
  <c r="P11" i="33"/>
  <c r="K11" i="33"/>
  <c r="AO29" i="33"/>
  <c r="AJ29" i="33"/>
  <c r="AE29" i="33"/>
  <c r="Z29" i="33"/>
  <c r="U29" i="33"/>
  <c r="P29" i="33"/>
  <c r="K29" i="33"/>
  <c r="AO18" i="33"/>
  <c r="AJ18" i="33"/>
  <c r="AE18" i="33"/>
  <c r="Z18" i="33"/>
  <c r="U18" i="33"/>
  <c r="P18" i="33"/>
  <c r="K18" i="33"/>
  <c r="AO12" i="33"/>
  <c r="AJ12" i="33"/>
  <c r="AE12" i="33"/>
  <c r="Z12" i="33"/>
  <c r="U12" i="33"/>
  <c r="P12" i="33"/>
  <c r="K12" i="33"/>
  <c r="AO33" i="33"/>
  <c r="AJ33" i="33"/>
  <c r="AE33" i="33"/>
  <c r="Z33" i="33"/>
  <c r="U33" i="33"/>
  <c r="P33" i="33"/>
  <c r="K33" i="33"/>
  <c r="AO9" i="33"/>
  <c r="AJ9" i="33"/>
  <c r="AE9" i="33"/>
  <c r="Z9" i="33"/>
  <c r="U9" i="33"/>
  <c r="P9" i="33"/>
  <c r="K9" i="33"/>
  <c r="AO17" i="33"/>
  <c r="AJ17" i="33"/>
  <c r="AE17" i="33"/>
  <c r="Z17" i="33"/>
  <c r="U17" i="33"/>
  <c r="P17" i="33"/>
  <c r="K17" i="33"/>
  <c r="AO21" i="33"/>
  <c r="AJ21" i="33"/>
  <c r="AE21" i="33"/>
  <c r="Z21" i="33"/>
  <c r="U21" i="33"/>
  <c r="P21" i="33"/>
  <c r="K21" i="33"/>
  <c r="AN4" i="33"/>
  <c r="AM4" i="33"/>
  <c r="AL4" i="33"/>
  <c r="AK4" i="33"/>
  <c r="AI4" i="33"/>
  <c r="AG4" i="33"/>
  <c r="AF4" i="33"/>
  <c r="AD4" i="33"/>
  <c r="AC4" i="33"/>
  <c r="AB4" i="33"/>
  <c r="AA4" i="33"/>
  <c r="Y4" i="33"/>
  <c r="X4" i="33"/>
  <c r="W4" i="33"/>
  <c r="V4" i="33"/>
  <c r="T4" i="33"/>
  <c r="S4" i="33"/>
  <c r="R4" i="33"/>
  <c r="Q4" i="33"/>
  <c r="O4" i="33"/>
  <c r="N4" i="33"/>
  <c r="M4" i="33"/>
  <c r="L4" i="33"/>
  <c r="J4" i="33"/>
  <c r="I4" i="33"/>
  <c r="H4" i="33"/>
  <c r="AO37" i="32"/>
  <c r="AJ37" i="32"/>
  <c r="AE37" i="32"/>
  <c r="Z37" i="32"/>
  <c r="U37" i="32"/>
  <c r="P37" i="32"/>
  <c r="K37" i="32"/>
  <c r="AO11" i="32"/>
  <c r="AJ11" i="32"/>
  <c r="AE11" i="32"/>
  <c r="Z11" i="32"/>
  <c r="U11" i="32"/>
  <c r="P11" i="32"/>
  <c r="K11" i="32"/>
  <c r="AO16" i="32"/>
  <c r="AJ16" i="32"/>
  <c r="AE16" i="32"/>
  <c r="Z16" i="32"/>
  <c r="U16" i="32"/>
  <c r="P16" i="32"/>
  <c r="K16" i="32"/>
  <c r="AO14" i="32"/>
  <c r="AJ14" i="32"/>
  <c r="AE14" i="32"/>
  <c r="Z14" i="32"/>
  <c r="U14" i="32"/>
  <c r="P14" i="32"/>
  <c r="K14" i="32"/>
  <c r="AO36" i="32"/>
  <c r="AJ36" i="32"/>
  <c r="AE36" i="32"/>
  <c r="Z36" i="32"/>
  <c r="U36" i="32"/>
  <c r="P36" i="32"/>
  <c r="K36" i="32"/>
  <c r="AO31" i="32"/>
  <c r="AJ31" i="32"/>
  <c r="AE31" i="32"/>
  <c r="Z31" i="32"/>
  <c r="U31" i="32"/>
  <c r="P31" i="32"/>
  <c r="K31" i="32"/>
  <c r="AO42" i="32"/>
  <c r="AJ42" i="32"/>
  <c r="AE42" i="32"/>
  <c r="Z42" i="32"/>
  <c r="U42" i="32"/>
  <c r="P42" i="32"/>
  <c r="K42" i="32"/>
  <c r="AO33" i="32"/>
  <c r="AJ33" i="32"/>
  <c r="AE33" i="32"/>
  <c r="Z33" i="32"/>
  <c r="U33" i="32"/>
  <c r="P33" i="32"/>
  <c r="K33" i="32"/>
  <c r="AO21" i="32"/>
  <c r="AJ21" i="32"/>
  <c r="AE21" i="32"/>
  <c r="Z21" i="32"/>
  <c r="U21" i="32"/>
  <c r="P21" i="32"/>
  <c r="K21" i="32"/>
  <c r="AO10" i="32"/>
  <c r="AJ10" i="32"/>
  <c r="AE10" i="32"/>
  <c r="Z10" i="32"/>
  <c r="U10" i="32"/>
  <c r="P10" i="32"/>
  <c r="K10" i="32"/>
  <c r="AO18" i="32"/>
  <c r="AJ18" i="32"/>
  <c r="AE18" i="32"/>
  <c r="Z18" i="32"/>
  <c r="U18" i="32"/>
  <c r="P18" i="32"/>
  <c r="K18" i="32"/>
  <c r="AO34" i="32"/>
  <c r="AJ34" i="32"/>
  <c r="AE34" i="32"/>
  <c r="Z34" i="32"/>
  <c r="U34" i="32"/>
  <c r="P34" i="32"/>
  <c r="K34" i="32"/>
  <c r="AO15" i="32"/>
  <c r="AJ15" i="32"/>
  <c r="AE15" i="32"/>
  <c r="Z15" i="32"/>
  <c r="U15" i="32"/>
  <c r="P15" i="32"/>
  <c r="K15" i="32"/>
  <c r="AO25" i="32"/>
  <c r="AJ25" i="32"/>
  <c r="AE25" i="32"/>
  <c r="Z25" i="32"/>
  <c r="U25" i="32"/>
  <c r="P25" i="32"/>
  <c r="K25" i="32"/>
  <c r="AO26" i="32"/>
  <c r="AJ26" i="32"/>
  <c r="AE26" i="32"/>
  <c r="Z26" i="32"/>
  <c r="U26" i="32"/>
  <c r="P26" i="32"/>
  <c r="K26" i="32"/>
  <c r="AO17" i="32"/>
  <c r="AJ17" i="32"/>
  <c r="AE17" i="32"/>
  <c r="Z17" i="32"/>
  <c r="U17" i="32"/>
  <c r="P17" i="32"/>
  <c r="K17" i="32"/>
  <c r="AO28" i="32"/>
  <c r="AJ28" i="32"/>
  <c r="AE28" i="32"/>
  <c r="Z28" i="32"/>
  <c r="U28" i="32"/>
  <c r="P28" i="32"/>
  <c r="K28" i="32"/>
  <c r="AO12" i="32"/>
  <c r="AJ12" i="32"/>
  <c r="AE12" i="32"/>
  <c r="Z12" i="32"/>
  <c r="U12" i="32"/>
  <c r="P12" i="32"/>
  <c r="K12" i="32"/>
  <c r="AN5" i="32"/>
  <c r="AM5" i="32"/>
  <c r="AL5" i="32"/>
  <c r="AK5" i="32"/>
  <c r="AI5" i="32"/>
  <c r="AG5" i="32"/>
  <c r="AF5" i="32"/>
  <c r="AD5" i="32"/>
  <c r="AC5" i="32"/>
  <c r="AB5" i="32"/>
  <c r="AA5" i="32"/>
  <c r="Y5" i="32"/>
  <c r="X5" i="32"/>
  <c r="W5" i="32"/>
  <c r="V5" i="32"/>
  <c r="T5" i="32"/>
  <c r="S5" i="32"/>
  <c r="R5" i="32"/>
  <c r="Q5" i="32"/>
  <c r="O5" i="32"/>
  <c r="N5" i="32"/>
  <c r="M5" i="32"/>
  <c r="L5" i="32"/>
  <c r="J5" i="32"/>
  <c r="I5" i="32"/>
  <c r="H5" i="32"/>
  <c r="AO19" i="31"/>
  <c r="AJ19" i="31"/>
  <c r="AE19" i="31"/>
  <c r="Z19" i="31"/>
  <c r="U19" i="31"/>
  <c r="P19" i="31"/>
  <c r="K19" i="31"/>
  <c r="AO46" i="31"/>
  <c r="AJ46" i="31"/>
  <c r="AE46" i="31"/>
  <c r="Z46" i="31"/>
  <c r="U46" i="31"/>
  <c r="P46" i="31"/>
  <c r="K46" i="31"/>
  <c r="AO27" i="31"/>
  <c r="AJ27" i="31"/>
  <c r="AE27" i="31"/>
  <c r="Z27" i="31"/>
  <c r="U27" i="31"/>
  <c r="P27" i="31"/>
  <c r="K27" i="31"/>
  <c r="AO11" i="31"/>
  <c r="AJ11" i="31"/>
  <c r="AE11" i="31"/>
  <c r="Z11" i="31"/>
  <c r="U11" i="31"/>
  <c r="P11" i="31"/>
  <c r="K11" i="31"/>
  <c r="AO32" i="31"/>
  <c r="AJ32" i="31"/>
  <c r="AE32" i="31"/>
  <c r="Z32" i="31"/>
  <c r="U32" i="31"/>
  <c r="P32" i="31"/>
  <c r="K32" i="31"/>
  <c r="AO18" i="31"/>
  <c r="AJ18" i="31"/>
  <c r="AE18" i="31"/>
  <c r="Z18" i="31"/>
  <c r="U18" i="31"/>
  <c r="P18" i="31"/>
  <c r="K18" i="31"/>
  <c r="AO26" i="31"/>
  <c r="AJ26" i="31"/>
  <c r="AE26" i="31"/>
  <c r="Z26" i="31"/>
  <c r="U26" i="31"/>
  <c r="P26" i="31"/>
  <c r="K26" i="31"/>
  <c r="AO42" i="31"/>
  <c r="AJ42" i="31"/>
  <c r="AE42" i="31"/>
  <c r="Z42" i="31"/>
  <c r="U42" i="31"/>
  <c r="P42" i="31"/>
  <c r="K42" i="31"/>
  <c r="AO17" i="31"/>
  <c r="AJ17" i="31"/>
  <c r="AE17" i="31"/>
  <c r="Z17" i="31"/>
  <c r="U17" i="31"/>
  <c r="P17" i="31"/>
  <c r="K17" i="31"/>
  <c r="AO25" i="31"/>
  <c r="AJ25" i="31"/>
  <c r="AE25" i="31"/>
  <c r="Z25" i="31"/>
  <c r="U25" i="31"/>
  <c r="P25" i="31"/>
  <c r="K25" i="31"/>
  <c r="AO31" i="31"/>
  <c r="AJ31" i="31"/>
  <c r="AE31" i="31"/>
  <c r="Z31" i="31"/>
  <c r="U31" i="31"/>
  <c r="P31" i="31"/>
  <c r="K31" i="31"/>
  <c r="AO14" i="31"/>
  <c r="AJ14" i="31"/>
  <c r="AE14" i="31"/>
  <c r="Z14" i="31"/>
  <c r="U14" i="31"/>
  <c r="P14" i="31"/>
  <c r="K14" i="31"/>
  <c r="AO24" i="31"/>
  <c r="AJ24" i="31"/>
  <c r="AE24" i="31"/>
  <c r="Z24" i="31"/>
  <c r="U24" i="31"/>
  <c r="P24" i="31"/>
  <c r="K24" i="31"/>
  <c r="AO23" i="31"/>
  <c r="AJ23" i="31"/>
  <c r="AE23" i="31"/>
  <c r="Z23" i="31"/>
  <c r="U23" i="31"/>
  <c r="P23" i="31"/>
  <c r="K23" i="31"/>
  <c r="AO16" i="31"/>
  <c r="AJ16" i="31"/>
  <c r="AE16" i="31"/>
  <c r="Z16" i="31"/>
  <c r="U16" i="31"/>
  <c r="P16" i="31"/>
  <c r="K16" i="31"/>
  <c r="AO10" i="31"/>
  <c r="AJ10" i="31"/>
  <c r="AE10" i="31"/>
  <c r="Z10" i="31"/>
  <c r="U10" i="31"/>
  <c r="P10" i="31"/>
  <c r="K10" i="31"/>
  <c r="AO28" i="31"/>
  <c r="AJ28" i="31"/>
  <c r="AE28" i="31"/>
  <c r="Z28" i="31"/>
  <c r="U28" i="31"/>
  <c r="P28" i="31"/>
  <c r="K28" i="31"/>
  <c r="AO13" i="31"/>
  <c r="AJ13" i="31"/>
  <c r="AE13" i="31"/>
  <c r="Z13" i="31"/>
  <c r="U13" i="31"/>
  <c r="P13" i="31"/>
  <c r="K13" i="31"/>
  <c r="AO22" i="31"/>
  <c r="AJ22" i="31"/>
  <c r="AE22" i="31"/>
  <c r="Z22" i="31"/>
  <c r="U22" i="31"/>
  <c r="P22" i="31"/>
  <c r="K22" i="31"/>
  <c r="AO38" i="31"/>
  <c r="AJ38" i="31"/>
  <c r="AE38" i="31"/>
  <c r="Z38" i="31"/>
  <c r="U38" i="31"/>
  <c r="P38" i="31"/>
  <c r="K38" i="31"/>
  <c r="AO8" i="31"/>
  <c r="AJ8" i="31"/>
  <c r="AE8" i="31"/>
  <c r="Z8" i="31"/>
  <c r="U8" i="31"/>
  <c r="P8" i="31"/>
  <c r="K8" i="31"/>
  <c r="AN22" i="30"/>
  <c r="AK22" i="30"/>
  <c r="AH22" i="30"/>
  <c r="AE22" i="30"/>
  <c r="Y22" i="30"/>
  <c r="R22" i="30"/>
  <c r="L22" i="30"/>
  <c r="AN53" i="30"/>
  <c r="AK53" i="30"/>
  <c r="AH53" i="30"/>
  <c r="AE53" i="30"/>
  <c r="Y53" i="30"/>
  <c r="R53" i="30"/>
  <c r="L53" i="30"/>
  <c r="AN33" i="30"/>
  <c r="AK33" i="30"/>
  <c r="AH33" i="30"/>
  <c r="AE33" i="30"/>
  <c r="Y33" i="30"/>
  <c r="R33" i="30"/>
  <c r="L33" i="30"/>
  <c r="AN18" i="30"/>
  <c r="AK18" i="30"/>
  <c r="AH18" i="30"/>
  <c r="AE18" i="30"/>
  <c r="Y18" i="30"/>
  <c r="R18" i="30"/>
  <c r="L18" i="30"/>
  <c r="AN13" i="30"/>
  <c r="AK13" i="30"/>
  <c r="AH13" i="30"/>
  <c r="AE13" i="30"/>
  <c r="Y13" i="30"/>
  <c r="R13" i="30"/>
  <c r="L13" i="30"/>
  <c r="AN44" i="30"/>
  <c r="AK44" i="30"/>
  <c r="AH44" i="30"/>
  <c r="AE44" i="30"/>
  <c r="Y44" i="30"/>
  <c r="R44" i="30"/>
  <c r="L44" i="30"/>
  <c r="AN30" i="30"/>
  <c r="AK30" i="30"/>
  <c r="AH30" i="30"/>
  <c r="AE30" i="30"/>
  <c r="Y30" i="30"/>
  <c r="R30" i="30"/>
  <c r="L30" i="30"/>
  <c r="AN9" i="30"/>
  <c r="AK9" i="30"/>
  <c r="AH9" i="30"/>
  <c r="AE9" i="30"/>
  <c r="Y9" i="30"/>
  <c r="R9" i="30"/>
  <c r="L9" i="30"/>
  <c r="AN31" i="30"/>
  <c r="AK31" i="30"/>
  <c r="AH31" i="30"/>
  <c r="AE31" i="30"/>
  <c r="Y31" i="30"/>
  <c r="R31" i="30"/>
  <c r="L31" i="30"/>
  <c r="AN17" i="30"/>
  <c r="AK17" i="30"/>
  <c r="AH17" i="30"/>
  <c r="AE17" i="30"/>
  <c r="Y17" i="30"/>
  <c r="R17" i="30"/>
  <c r="L17" i="30"/>
  <c r="AN35" i="30"/>
  <c r="AK35" i="30"/>
  <c r="AH35" i="30"/>
  <c r="AE35" i="30"/>
  <c r="Y35" i="30"/>
  <c r="R35" i="30"/>
  <c r="L35" i="30"/>
  <c r="AN26" i="30"/>
  <c r="AK26" i="30"/>
  <c r="AH26" i="30"/>
  <c r="AE26" i="30"/>
  <c r="Y26" i="30"/>
  <c r="R26" i="30"/>
  <c r="L26" i="30"/>
  <c r="AN8" i="30"/>
  <c r="AK8" i="30"/>
  <c r="AH8" i="30"/>
  <c r="AE8" i="30"/>
  <c r="Y8" i="30"/>
  <c r="R8" i="30"/>
  <c r="L8" i="30"/>
  <c r="AN20" i="30"/>
  <c r="AK20" i="30"/>
  <c r="AH20" i="30"/>
  <c r="AE20" i="30"/>
  <c r="Y20" i="30"/>
  <c r="R20" i="30"/>
  <c r="L20" i="30"/>
  <c r="AN24" i="30"/>
  <c r="AK24" i="30"/>
  <c r="AH24" i="30"/>
  <c r="AE24" i="30"/>
  <c r="Y24" i="30"/>
  <c r="R24" i="30"/>
  <c r="L24" i="30"/>
  <c r="AM4" i="30"/>
  <c r="AL4" i="30"/>
  <c r="AJ4" i="30"/>
  <c r="AI4" i="30"/>
  <c r="AG4" i="30"/>
  <c r="AF4" i="30"/>
  <c r="AD4" i="30"/>
  <c r="Z4" i="30"/>
  <c r="X4" i="30"/>
  <c r="T4" i="30"/>
  <c r="S4" i="30"/>
  <c r="Q4" i="30"/>
  <c r="P4" i="30"/>
  <c r="M4" i="30"/>
  <c r="K4" i="30"/>
  <c r="AN35" i="29"/>
  <c r="AK35" i="29"/>
  <c r="AH35" i="29"/>
  <c r="AE35" i="29"/>
  <c r="Y35" i="29"/>
  <c r="R35" i="29"/>
  <c r="L35" i="29"/>
  <c r="AN22" i="29"/>
  <c r="AK22" i="29"/>
  <c r="AH22" i="29"/>
  <c r="AE22" i="29"/>
  <c r="Y22" i="29"/>
  <c r="R22" i="29"/>
  <c r="L22" i="29"/>
  <c r="AN39" i="29"/>
  <c r="AK39" i="29"/>
  <c r="AH39" i="29"/>
  <c r="AE39" i="29"/>
  <c r="Y39" i="29"/>
  <c r="R39" i="29"/>
  <c r="L39" i="29"/>
  <c r="AN13" i="29"/>
  <c r="AK13" i="29"/>
  <c r="AH13" i="29"/>
  <c r="AE13" i="29"/>
  <c r="Y13" i="29"/>
  <c r="R13" i="29"/>
  <c r="L13" i="29"/>
  <c r="AN36" i="29"/>
  <c r="AK36" i="29"/>
  <c r="AH36" i="29"/>
  <c r="AE36" i="29"/>
  <c r="Y36" i="29"/>
  <c r="R36" i="29"/>
  <c r="L36" i="29"/>
  <c r="AN43" i="29"/>
  <c r="AK43" i="29"/>
  <c r="AH43" i="29"/>
  <c r="AE43" i="29"/>
  <c r="Y43" i="29"/>
  <c r="R43" i="29"/>
  <c r="L43" i="29"/>
  <c r="AN38" i="29"/>
  <c r="AK38" i="29"/>
  <c r="AH38" i="29"/>
  <c r="AE38" i="29"/>
  <c r="Y38" i="29"/>
  <c r="R38" i="29"/>
  <c r="L38" i="29"/>
  <c r="AN34" i="29"/>
  <c r="AK34" i="29"/>
  <c r="AH34" i="29"/>
  <c r="AE34" i="29"/>
  <c r="Y34" i="29"/>
  <c r="R34" i="29"/>
  <c r="L34" i="29"/>
  <c r="AN26" i="29"/>
  <c r="AK26" i="29"/>
  <c r="AH26" i="29"/>
  <c r="AE26" i="29"/>
  <c r="Y26" i="29"/>
  <c r="R26" i="29"/>
  <c r="L26" i="29"/>
  <c r="AN33" i="29"/>
  <c r="AK33" i="29"/>
  <c r="AH33" i="29"/>
  <c r="AE33" i="29"/>
  <c r="Y33" i="29"/>
  <c r="R33" i="29"/>
  <c r="L33" i="29"/>
  <c r="AN10" i="29"/>
  <c r="AK10" i="29"/>
  <c r="AH10" i="29"/>
  <c r="AE10" i="29"/>
  <c r="Y10" i="29"/>
  <c r="R10" i="29"/>
  <c r="L10" i="29"/>
  <c r="AN41" i="29"/>
  <c r="AK41" i="29"/>
  <c r="AH41" i="29"/>
  <c r="AE41" i="29"/>
  <c r="Y41" i="29"/>
  <c r="R41" i="29"/>
  <c r="L41" i="29"/>
  <c r="AN19" i="29"/>
  <c r="AK19" i="29"/>
  <c r="AH19" i="29"/>
  <c r="AE19" i="29"/>
  <c r="Y19" i="29"/>
  <c r="R19" i="29"/>
  <c r="L19" i="29"/>
  <c r="AN15" i="29"/>
  <c r="AK15" i="29"/>
  <c r="AH15" i="29"/>
  <c r="AE15" i="29"/>
  <c r="Y15" i="29"/>
  <c r="R15" i="29"/>
  <c r="L15" i="29"/>
  <c r="AN45" i="29"/>
  <c r="AK45" i="29"/>
  <c r="AH45" i="29"/>
  <c r="AE45" i="29"/>
  <c r="Y45" i="29"/>
  <c r="R45" i="29"/>
  <c r="L45" i="29"/>
  <c r="AN9" i="29"/>
  <c r="AK9" i="29"/>
  <c r="AH9" i="29"/>
  <c r="AE9" i="29"/>
  <c r="Y9" i="29"/>
  <c r="R9" i="29"/>
  <c r="L9" i="29"/>
  <c r="AN44" i="29"/>
  <c r="AK44" i="29"/>
  <c r="AH44" i="29"/>
  <c r="AE44" i="29"/>
  <c r="Y44" i="29"/>
  <c r="R44" i="29"/>
  <c r="L44" i="29"/>
  <c r="AN14" i="29"/>
  <c r="AK14" i="29"/>
  <c r="AH14" i="29"/>
  <c r="AE14" i="29"/>
  <c r="Y14" i="29"/>
  <c r="R14" i="29"/>
  <c r="L14" i="29"/>
  <c r="AM5" i="29"/>
  <c r="AL5" i="29"/>
  <c r="AJ5" i="29"/>
  <c r="AI5" i="29"/>
  <c r="AG5" i="29"/>
  <c r="AF5" i="29"/>
  <c r="AD5" i="29"/>
  <c r="Z5" i="29"/>
  <c r="X5" i="29"/>
  <c r="U5" i="29"/>
  <c r="T5" i="29"/>
  <c r="S5" i="29"/>
  <c r="Q5" i="29"/>
  <c r="P5" i="29"/>
  <c r="M5" i="29"/>
  <c r="K5" i="29"/>
  <c r="Q4" i="29"/>
  <c r="AN19" i="8"/>
  <c r="AK19" i="8"/>
  <c r="AH19" i="8"/>
  <c r="AE19" i="8"/>
  <c r="Y19" i="8"/>
  <c r="R19" i="8"/>
  <c r="L19" i="8"/>
  <c r="AN27" i="8"/>
  <c r="AK27" i="8"/>
  <c r="AH27" i="8"/>
  <c r="AE27" i="8"/>
  <c r="Y27" i="8"/>
  <c r="R27" i="8"/>
  <c r="L27" i="8"/>
  <c r="AN9" i="8"/>
  <c r="AK9" i="8"/>
  <c r="AH9" i="8"/>
  <c r="AE9" i="8"/>
  <c r="Y9" i="8"/>
  <c r="R9" i="8"/>
  <c r="L9" i="8"/>
  <c r="AN25" i="8"/>
  <c r="AK25" i="8"/>
  <c r="AH25" i="8"/>
  <c r="AE25" i="8"/>
  <c r="Y25" i="8"/>
  <c r="R25" i="8"/>
  <c r="L25" i="8"/>
  <c r="AN30" i="8"/>
  <c r="AK30" i="8"/>
  <c r="AH30" i="8"/>
  <c r="AE30" i="8"/>
  <c r="Y30" i="8"/>
  <c r="R30" i="8"/>
  <c r="L30" i="8"/>
  <c r="AN12" i="8"/>
  <c r="AK12" i="8"/>
  <c r="AH12" i="8"/>
  <c r="AE12" i="8"/>
  <c r="Y12" i="8"/>
  <c r="R12" i="8"/>
  <c r="L12" i="8"/>
  <c r="AN37" i="8"/>
  <c r="AK37" i="8"/>
  <c r="AH37" i="8"/>
  <c r="AE37" i="8"/>
  <c r="Y37" i="8"/>
  <c r="R37" i="8"/>
  <c r="L37" i="8"/>
  <c r="AN28" i="8"/>
  <c r="AK28" i="8"/>
  <c r="AH28" i="8"/>
  <c r="AE28" i="8"/>
  <c r="Y28" i="8"/>
  <c r="R28" i="8"/>
  <c r="L28" i="8"/>
  <c r="AN13" i="8"/>
  <c r="AK13" i="8"/>
  <c r="AH13" i="8"/>
  <c r="AE13" i="8"/>
  <c r="Y13" i="8"/>
  <c r="R13" i="8"/>
  <c r="L13" i="8"/>
  <c r="AN33" i="8"/>
  <c r="AK33" i="8"/>
  <c r="AH33" i="8"/>
  <c r="AE33" i="8"/>
  <c r="Y33" i="8"/>
  <c r="R33" i="8"/>
  <c r="L33" i="8"/>
  <c r="AN32" i="8"/>
  <c r="AK32" i="8"/>
  <c r="AH32" i="8"/>
  <c r="AE32" i="8"/>
  <c r="Y32" i="8"/>
  <c r="R32" i="8"/>
  <c r="L32" i="8"/>
  <c r="AN14" i="8"/>
  <c r="AK14" i="8"/>
  <c r="AH14" i="8"/>
  <c r="AE14" i="8"/>
  <c r="Y14" i="8"/>
  <c r="R14" i="8"/>
  <c r="L14" i="8"/>
  <c r="AN18" i="8"/>
  <c r="AK18" i="8"/>
  <c r="AH18" i="8"/>
  <c r="AE18" i="8"/>
  <c r="Y18" i="8"/>
  <c r="R18" i="8"/>
  <c r="L18" i="8"/>
  <c r="AN11" i="8"/>
  <c r="AK11" i="8"/>
  <c r="AH11" i="8"/>
  <c r="AE11" i="8"/>
  <c r="Y11" i="8"/>
  <c r="R11" i="8"/>
  <c r="L11" i="8"/>
  <c r="AN15" i="8"/>
  <c r="AK15" i="8"/>
  <c r="AH15" i="8"/>
  <c r="AE15" i="8"/>
  <c r="Y15" i="8"/>
  <c r="R15" i="8"/>
  <c r="L15" i="8"/>
  <c r="AN23" i="8"/>
  <c r="AK23" i="8"/>
  <c r="AH23" i="8"/>
  <c r="AE23" i="8"/>
  <c r="Y23" i="8"/>
  <c r="R23" i="8"/>
  <c r="L23" i="8"/>
  <c r="AM5" i="8"/>
  <c r="AL5" i="8"/>
  <c r="AJ5" i="8"/>
  <c r="AI5" i="8"/>
  <c r="AG5" i="8"/>
  <c r="AF5" i="8"/>
  <c r="AD5" i="8"/>
  <c r="Z5" i="8"/>
  <c r="X5" i="8"/>
  <c r="T5" i="8"/>
  <c r="S5" i="8"/>
  <c r="Q5" i="8"/>
  <c r="P5" i="8"/>
  <c r="M5" i="8"/>
  <c r="K5" i="8"/>
  <c r="AN48" i="28"/>
  <c r="AK48" i="28"/>
  <c r="AH48" i="28"/>
  <c r="AE48" i="28"/>
  <c r="Y48" i="28"/>
  <c r="R48" i="28"/>
  <c r="L48" i="28"/>
  <c r="AN70" i="28"/>
  <c r="AK70" i="28"/>
  <c r="AH70" i="28"/>
  <c r="AE70" i="28"/>
  <c r="Y70" i="28"/>
  <c r="R70" i="28"/>
  <c r="L70" i="28"/>
  <c r="AN53" i="28"/>
  <c r="AK53" i="28"/>
  <c r="AH53" i="28"/>
  <c r="AE53" i="28"/>
  <c r="Y53" i="28"/>
  <c r="R53" i="28"/>
  <c r="L53" i="28"/>
  <c r="AN30" i="28"/>
  <c r="AK30" i="28"/>
  <c r="AH30" i="28"/>
  <c r="AE30" i="28"/>
  <c r="Y30" i="28"/>
  <c r="R30" i="28"/>
  <c r="L30" i="28"/>
  <c r="AN16" i="28"/>
  <c r="AK16" i="28"/>
  <c r="AH16" i="28"/>
  <c r="AE16" i="28"/>
  <c r="Y16" i="28"/>
  <c r="R16" i="28"/>
  <c r="L16" i="28"/>
  <c r="AN42" i="28"/>
  <c r="AK42" i="28"/>
  <c r="AH42" i="28"/>
  <c r="AE42" i="28"/>
  <c r="Y42" i="28"/>
  <c r="R42" i="28"/>
  <c r="L42" i="28"/>
  <c r="AN58" i="28"/>
  <c r="AK58" i="28"/>
  <c r="AH58" i="28"/>
  <c r="AE58" i="28"/>
  <c r="Y58" i="28"/>
  <c r="R58" i="28"/>
  <c r="L58" i="28"/>
  <c r="AN12" i="28"/>
  <c r="AK12" i="28"/>
  <c r="AH12" i="28"/>
  <c r="AE12" i="28"/>
  <c r="Y12" i="28"/>
  <c r="R12" i="28"/>
  <c r="L12" i="28"/>
  <c r="AN9" i="28"/>
  <c r="AK9" i="28"/>
  <c r="AH9" i="28"/>
  <c r="AE9" i="28"/>
  <c r="Y9" i="28"/>
  <c r="R9" i="28"/>
  <c r="L9" i="28"/>
  <c r="AN34" i="28"/>
  <c r="AK34" i="28"/>
  <c r="AH34" i="28"/>
  <c r="AE34" i="28"/>
  <c r="Y34" i="28"/>
  <c r="R34" i="28"/>
  <c r="L34" i="28"/>
  <c r="AN45" i="28"/>
  <c r="AK45" i="28"/>
  <c r="AH45" i="28"/>
  <c r="AE45" i="28"/>
  <c r="Y45" i="28"/>
  <c r="R45" i="28"/>
  <c r="L45" i="28"/>
  <c r="AN31" i="28"/>
  <c r="AK31" i="28"/>
  <c r="AH31" i="28"/>
  <c r="AE31" i="28"/>
  <c r="Y31" i="28"/>
  <c r="R31" i="28"/>
  <c r="L31" i="28"/>
  <c r="AN8" i="28"/>
  <c r="AK8" i="28"/>
  <c r="AH8" i="28"/>
  <c r="AE8" i="28"/>
  <c r="Y8" i="28"/>
  <c r="R8" i="28"/>
  <c r="L8" i="28"/>
  <c r="AN14" i="28"/>
  <c r="AK14" i="28"/>
  <c r="AH14" i="28"/>
  <c r="AE14" i="28"/>
  <c r="Y14" i="28"/>
  <c r="R14" i="28"/>
  <c r="L14" i="28"/>
  <c r="AN19" i="28"/>
  <c r="AK19" i="28"/>
  <c r="AH19" i="28"/>
  <c r="AE19" i="28"/>
  <c r="Y19" i="28"/>
  <c r="R19" i="28"/>
  <c r="L19" i="28"/>
  <c r="AN11" i="28"/>
  <c r="AK11" i="28"/>
  <c r="AH11" i="28"/>
  <c r="AE11" i="28"/>
  <c r="Y11" i="28"/>
  <c r="R11" i="28"/>
  <c r="L11" i="28"/>
  <c r="AN25" i="28"/>
  <c r="AK25" i="28"/>
  <c r="AH25" i="28"/>
  <c r="AE25" i="28"/>
  <c r="Y25" i="28"/>
  <c r="R25" i="28"/>
  <c r="L25" i="28"/>
  <c r="AN41" i="28"/>
  <c r="AK41" i="28"/>
  <c r="AH41" i="28"/>
  <c r="AE41" i="28"/>
  <c r="Y41" i="28"/>
  <c r="R41" i="28"/>
  <c r="L41" i="28"/>
  <c r="AN56" i="28"/>
  <c r="AK56" i="28"/>
  <c r="AH56" i="28"/>
  <c r="AE56" i="28"/>
  <c r="Y56" i="28"/>
  <c r="R56" i="28"/>
  <c r="L56" i="28"/>
  <c r="AM4" i="28"/>
  <c r="AL4" i="28"/>
  <c r="AJ4" i="28"/>
  <c r="AI4" i="28"/>
  <c r="AG4" i="28"/>
  <c r="AF4" i="28"/>
  <c r="AD4" i="28"/>
  <c r="Z4" i="28"/>
  <c r="X4" i="28"/>
  <c r="T4" i="28"/>
  <c r="S4" i="28"/>
  <c r="Q4" i="28"/>
  <c r="P4" i="28"/>
  <c r="M4" i="28"/>
  <c r="K4" i="28"/>
  <c r="G4" i="28"/>
  <c r="B29" i="46" l="1"/>
  <c r="B22" i="46"/>
  <c r="B9" i="46"/>
  <c r="B45" i="46"/>
  <c r="B11" i="46"/>
  <c r="B27" i="46"/>
  <c r="B10" i="46"/>
  <c r="B18" i="46"/>
  <c r="B37" i="46"/>
  <c r="B35" i="46"/>
  <c r="B8" i="46"/>
  <c r="B28" i="46"/>
  <c r="B24" i="46"/>
  <c r="B15" i="46"/>
  <c r="B19" i="46"/>
  <c r="B14" i="46"/>
  <c r="B12" i="46"/>
  <c r="B32" i="46"/>
  <c r="B22" i="29"/>
  <c r="B40" i="48"/>
  <c r="B41" i="29"/>
  <c r="B9" i="29"/>
  <c r="B33" i="29"/>
  <c r="B44" i="29"/>
  <c r="B19" i="29"/>
  <c r="B39" i="29"/>
  <c r="B14" i="29"/>
  <c r="B15" i="29"/>
  <c r="B34" i="29"/>
  <c r="B43" i="29"/>
  <c r="B13" i="29"/>
  <c r="B35" i="29"/>
  <c r="B45" i="29"/>
  <c r="B10" i="29"/>
  <c r="B26" i="29"/>
  <c r="B38" i="29"/>
  <c r="B36" i="29"/>
  <c r="B18" i="31"/>
  <c r="B35" i="48"/>
  <c r="B26" i="48"/>
  <c r="B19" i="48"/>
  <c r="B35" i="47"/>
  <c r="B53" i="30"/>
  <c r="B9" i="30"/>
  <c r="B52" i="45"/>
  <c r="B21" i="45"/>
  <c r="B13" i="45"/>
  <c r="B23" i="8"/>
  <c r="B11" i="8"/>
  <c r="B33" i="8"/>
  <c r="B30" i="8"/>
  <c r="B37" i="8"/>
  <c r="B31" i="30"/>
  <c r="B18" i="30"/>
  <c r="B33" i="30"/>
  <c r="B19" i="8"/>
  <c r="B44" i="30"/>
  <c r="B24" i="30"/>
  <c r="B26" i="30"/>
  <c r="B19" i="45"/>
  <c r="B26" i="47"/>
  <c r="B8" i="31"/>
  <c r="B22" i="31"/>
  <c r="B28" i="31"/>
  <c r="B16" i="31"/>
  <c r="B24" i="31"/>
  <c r="B29" i="45"/>
  <c r="B20" i="47"/>
  <c r="B22" i="47"/>
  <c r="B19" i="47"/>
  <c r="B16" i="48"/>
  <c r="B30" i="48"/>
  <c r="B32" i="48"/>
  <c r="B13" i="48"/>
  <c r="B9" i="45"/>
  <c r="B51" i="45"/>
  <c r="B15" i="47"/>
  <c r="B9" i="48"/>
  <c r="B17" i="48"/>
  <c r="B29" i="48"/>
  <c r="B20" i="48"/>
  <c r="B8" i="45"/>
  <c r="B20" i="45"/>
  <c r="B8" i="47"/>
  <c r="B16" i="47"/>
  <c r="B23" i="47"/>
  <c r="B9" i="47"/>
  <c r="B41" i="47"/>
  <c r="B38" i="47"/>
  <c r="B10" i="48"/>
  <c r="B18" i="48"/>
  <c r="B34" i="28"/>
  <c r="B42" i="28"/>
  <c r="B45" i="28"/>
  <c r="B56" i="28"/>
  <c r="B25" i="28"/>
  <c r="B11" i="28"/>
  <c r="B12" i="28"/>
  <c r="B30" i="28"/>
  <c r="B31" i="28"/>
  <c r="B70" i="28"/>
  <c r="B35" i="30"/>
  <c r="B20" i="30"/>
  <c r="B8" i="30"/>
  <c r="B17" i="30"/>
  <c r="B30" i="30"/>
  <c r="B13" i="30"/>
  <c r="B22" i="30"/>
  <c r="B28" i="8"/>
  <c r="B25" i="8"/>
  <c r="B15" i="8"/>
  <c r="B18" i="8"/>
  <c r="B14" i="8"/>
  <c r="B32" i="8"/>
  <c r="B12" i="8"/>
  <c r="B13" i="8"/>
  <c r="B9" i="8"/>
  <c r="B27" i="8"/>
  <c r="B19" i="28"/>
  <c r="B16" i="28"/>
  <c r="B41" i="28"/>
  <c r="B9" i="28"/>
  <c r="B58" i="28"/>
  <c r="B14" i="28"/>
  <c r="B8" i="28"/>
  <c r="B53" i="28"/>
  <c r="B48" i="28"/>
  <c r="B15" i="45"/>
  <c r="B17" i="45"/>
  <c r="B10" i="45"/>
  <c r="B40" i="45"/>
  <c r="B28" i="45"/>
  <c r="B44" i="45"/>
  <c r="B39" i="45"/>
  <c r="B14" i="45"/>
  <c r="B42" i="31"/>
  <c r="B46" i="31"/>
  <c r="B17" i="31"/>
  <c r="B27" i="31"/>
  <c r="B31" i="31"/>
  <c r="B32" i="31"/>
  <c r="B38" i="31"/>
  <c r="B13" i="31"/>
  <c r="B10" i="31"/>
  <c r="B23" i="31"/>
  <c r="B14" i="31"/>
  <c r="B26" i="31"/>
  <c r="B11" i="31"/>
  <c r="B25" i="31"/>
  <c r="B19" i="31"/>
  <c r="B8" i="48"/>
  <c r="B21" i="48"/>
  <c r="B11" i="48"/>
  <c r="B24" i="48"/>
  <c r="B42" i="47"/>
  <c r="B46" i="47"/>
  <c r="B55" i="47"/>
  <c r="B10" i="47"/>
  <c r="B14" i="47"/>
  <c r="B12" i="47"/>
  <c r="B30" i="47"/>
  <c r="B25" i="47"/>
  <c r="B28" i="47"/>
  <c r="B18" i="47"/>
  <c r="B15" i="34"/>
  <c r="B25" i="34"/>
  <c r="B16" i="34"/>
  <c r="B11" i="34"/>
  <c r="B21" i="34"/>
  <c r="B34" i="34"/>
  <c r="B30" i="34"/>
  <c r="B10" i="34"/>
  <c r="B19" i="34"/>
  <c r="B17" i="34"/>
  <c r="B39" i="34"/>
  <c r="B13" i="34"/>
  <c r="B46" i="34"/>
  <c r="B10" i="33"/>
  <c r="B35" i="33"/>
  <c r="B29" i="33"/>
  <c r="B27" i="33"/>
  <c r="B18" i="33"/>
  <c r="B12" i="33"/>
  <c r="B13" i="33"/>
  <c r="B33" i="33"/>
  <c r="B24" i="33"/>
  <c r="B26" i="33"/>
  <c r="B9" i="33"/>
  <c r="B17" i="33"/>
  <c r="B21" i="33"/>
  <c r="B19" i="33"/>
  <c r="B11" i="33"/>
  <c r="B16" i="33"/>
  <c r="B15" i="32"/>
  <c r="B28" i="32"/>
  <c r="B21" i="32"/>
  <c r="B36" i="32"/>
  <c r="B14" i="32"/>
  <c r="B16" i="32"/>
  <c r="B11" i="32"/>
  <c r="B37" i="32"/>
  <c r="B33" i="32"/>
  <c r="B17" i="32"/>
  <c r="B12" i="32"/>
  <c r="B26" i="32"/>
  <c r="B34" i="32"/>
  <c r="B18" i="32"/>
  <c r="B10" i="32"/>
  <c r="B25" i="32"/>
  <c r="B42" i="32"/>
  <c r="B31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N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Luz Karime Garzon Perdió puntos por no presentarse a premiación</t>
        </r>
      </text>
    </comment>
  </commentList>
</comments>
</file>

<file path=xl/sharedStrings.xml><?xml version="1.0" encoding="utf-8"?>
<sst xmlns="http://schemas.openxmlformats.org/spreadsheetml/2006/main" count="2091" uniqueCount="734">
  <si>
    <t>LUGAR</t>
  </si>
  <si>
    <t>PTOS ACUM GENERAL</t>
  </si>
  <si>
    <t>NOMBRES Y APELLIDOS</t>
  </si>
  <si>
    <t>CLUB</t>
  </si>
  <si>
    <t>LIGA</t>
  </si>
  <si>
    <t>VUELTA CIRCUITO</t>
  </si>
  <si>
    <t>500 M</t>
  </si>
  <si>
    <t>1000 M</t>
  </si>
  <si>
    <t>ELIMINCION PISTA</t>
  </si>
  <si>
    <t>PUNTOS</t>
  </si>
  <si>
    <t>1000 M PISTA</t>
  </si>
  <si>
    <t>PTOS ACUM 
GENERAL</t>
  </si>
  <si>
    <t>VUELTA 
CIRCUITO</t>
  </si>
  <si>
    <t>PTOS ACUM 
II VALIDA</t>
  </si>
  <si>
    <t>PTOS ACUM
 GENERAL</t>
  </si>
  <si>
    <t>PTOS ACUM
GENERAL</t>
  </si>
  <si>
    <t>PTOS ACUM
II VÁLIDA</t>
  </si>
  <si>
    <t>PTOS ACUM
IV  VÁLIDA</t>
  </si>
  <si>
    <t>PTOS ACUM
V VÁLIDA</t>
  </si>
  <si>
    <t>PTOS ACUM
VI VÁLIDA</t>
  </si>
  <si>
    <t>PTOS ACUM
VII VÁLIDA</t>
  </si>
  <si>
    <t>PTOS ACUM
IV VÁLIDA</t>
  </si>
  <si>
    <t>PTOS ACUM 
II VÁLIDA</t>
  </si>
  <si>
    <t>PTOS ACUM
II  VÁLIDA</t>
  </si>
  <si>
    <t>PTOS ACUM 
IV VÁLIDA</t>
  </si>
  <si>
    <t>PTOS ACUM 
III VÁLIDA</t>
  </si>
  <si>
    <t>PTOS ACUM  
 IV VÁLIDA</t>
  </si>
  <si>
    <t>PTOS ACUM      
I VÁLIDA</t>
  </si>
  <si>
    <t>PTOS ACUM 
V VÁLIDA</t>
  </si>
  <si>
    <t>PTOS ACUM 
VII VÁLIDA</t>
  </si>
  <si>
    <t>PTOS ACUM 
I  VÁLIDA</t>
  </si>
  <si>
    <t>ELIMINCIÓN PISTA</t>
  </si>
  <si>
    <t>PUNTO + ELIMINACIÓN</t>
  </si>
  <si>
    <t>ELIMINACIÓN CIRCUITO</t>
  </si>
  <si>
    <t>PTOS ACUM
V  VÁLIDA</t>
  </si>
  <si>
    <t>PTOS ACUM 
II  VÁLIDA</t>
  </si>
  <si>
    <t>PTOS ACUM 
IV  VÁLIDA</t>
  </si>
  <si>
    <t>Tolima</t>
  </si>
  <si>
    <t>Valle</t>
  </si>
  <si>
    <t>Skaters Palmira</t>
  </si>
  <si>
    <t>Santander</t>
  </si>
  <si>
    <t>Ana Sofia Ruiz Pacheco</t>
  </si>
  <si>
    <t>First Skating Buga</t>
  </si>
  <si>
    <t>Cauca</t>
  </si>
  <si>
    <t>Marca Caribe</t>
  </si>
  <si>
    <t>Cundinamarca</t>
  </si>
  <si>
    <t>Guatapuri Skating</t>
  </si>
  <si>
    <t>Casanare</t>
  </si>
  <si>
    <t>Milenium</t>
  </si>
  <si>
    <t>Caldas</t>
  </si>
  <si>
    <t>Magdalena</t>
  </si>
  <si>
    <t>Nariño</t>
  </si>
  <si>
    <t>Tequendama</t>
  </si>
  <si>
    <t>Halcones Dorados</t>
  </si>
  <si>
    <t>Huila</t>
  </si>
  <si>
    <t>Sheila Alejandra Muñoz Maza</t>
  </si>
  <si>
    <t>Andrea Cañon Batista</t>
  </si>
  <si>
    <t>Valentina Velasquez Campo</t>
  </si>
  <si>
    <t>Maria Jose Porto Perez</t>
  </si>
  <si>
    <t>Maria Belen Llorente Mestra</t>
  </si>
  <si>
    <t>Natalia Milena Montero Castillo</t>
  </si>
  <si>
    <t>Maria Ximena Alzate Ceballos</t>
  </si>
  <si>
    <t>Ay Sport Cesar</t>
  </si>
  <si>
    <t>Cesar</t>
  </si>
  <si>
    <t>Juan Guillermo Oliva Maldonado</t>
  </si>
  <si>
    <t>Santiago Escudero Largo</t>
  </si>
  <si>
    <t>Alejandro Jose Tabares Marmolejo</t>
  </si>
  <si>
    <t>Alejandro Martinez Martelo</t>
  </si>
  <si>
    <t>Pegasos Elite</t>
  </si>
  <si>
    <t>Maria Camila Vargas Pinzon</t>
  </si>
  <si>
    <t>Daniela Forero Pino</t>
  </si>
  <si>
    <t>Yicel Camila Giraldo Vasquez</t>
  </si>
  <si>
    <t>Danna Valeria Quintero Riveros</t>
  </si>
  <si>
    <t>Angel Julian Luna Padilla</t>
  </si>
  <si>
    <t>Huellas Patin Club</t>
  </si>
  <si>
    <t>Abraham Moises Escorcia Pabon</t>
  </si>
  <si>
    <t>Jianpool Ramirez Garcia</t>
  </si>
  <si>
    <t>Juan Esteban Tangarife Quintero</t>
  </si>
  <si>
    <t>Juan Pablo Cusba Ladino</t>
  </si>
  <si>
    <t>Gabriela Isabel Rueda Rueda</t>
  </si>
  <si>
    <t>Tequendama Ac</t>
  </si>
  <si>
    <t>Karol Mariana Herrera Aguiar</t>
  </si>
  <si>
    <t>Deportivo Metropolitano</t>
  </si>
  <si>
    <t>Juan Sebastian Viviescas Gonzalez</t>
  </si>
  <si>
    <t>Juan Angelo Cogua Torres</t>
  </si>
  <si>
    <t>Karol Eliana Garcia Arias</t>
  </si>
  <si>
    <t>Azores</t>
  </si>
  <si>
    <t>Jorge Luis Escobar Herrera</t>
  </si>
  <si>
    <t>Miguel Ricardo Fonseca Vega</t>
  </si>
  <si>
    <t>Patriotas Bc</t>
  </si>
  <si>
    <t>Panamericano</t>
  </si>
  <si>
    <t>500 +D</t>
  </si>
  <si>
    <t>I VALIDA NACIONAL INTERCLUBES 2022
AGOSTODEL 18 AL 22 DE 2021</t>
  </si>
  <si>
    <t>Maria Jose Santana Julio</t>
  </si>
  <si>
    <t>Ana Sofia Alandete Palencia</t>
  </si>
  <si>
    <t>Isabela Diaz Causado</t>
  </si>
  <si>
    <t>Juanita Dominguez Caicedo</t>
  </si>
  <si>
    <t>Angie Camila Ortiz Vanegas</t>
  </si>
  <si>
    <t>Santiago Vasquez Villarreal</t>
  </si>
  <si>
    <t>Semillas</t>
  </si>
  <si>
    <t>Jose David Cardona Fajardo</t>
  </si>
  <si>
    <t>Carlos Hernan Escudero Velasquez</t>
  </si>
  <si>
    <t>Alvaro Javier Vega Alvarez</t>
  </si>
  <si>
    <t>Juan Diego Yepes Restrepo</t>
  </si>
  <si>
    <t>Pily Patin</t>
  </si>
  <si>
    <t>Cordopatin</t>
  </si>
  <si>
    <t>Sergio Andres Mosquera</t>
  </si>
  <si>
    <t>Maria Jose Fritz Barrera</t>
  </si>
  <si>
    <t>Dali Angelica Mosquera Mosquera</t>
  </si>
  <si>
    <t>Katherine Cardona Vanegas</t>
  </si>
  <si>
    <t>Keyden Toro Cardona</t>
  </si>
  <si>
    <t>Maria Camila Carmona Mendoza</t>
  </si>
  <si>
    <t>Rmc</t>
  </si>
  <si>
    <t>Maria Paula Vivas Mendoza</t>
  </si>
  <si>
    <t xml:space="preserve">Skate Line </t>
  </si>
  <si>
    <t>Maria Fernanda Espinosa Granada</t>
  </si>
  <si>
    <t>Cristian Jose Amaya Cordero</t>
  </si>
  <si>
    <t>Meta</t>
  </si>
  <si>
    <t>Rodrigo Bravo Isajar</t>
  </si>
  <si>
    <t>Ashley Carolina Pineda Hernandez</t>
  </si>
  <si>
    <t>Team Talento</t>
  </si>
  <si>
    <t>Salome Cogua Barreto</t>
  </si>
  <si>
    <t>Gian Marco Elvira Arevalo</t>
  </si>
  <si>
    <t>Norte</t>
  </si>
  <si>
    <t>Bolivar</t>
  </si>
  <si>
    <t>Team Fenix</t>
  </si>
  <si>
    <t>Antioquia</t>
  </si>
  <si>
    <t>Jose Angel Robles Murgas</t>
  </si>
  <si>
    <t>Deportivo Midas</t>
  </si>
  <si>
    <t>Titanes Meta</t>
  </si>
  <si>
    <t>Royal Skate</t>
  </si>
  <si>
    <t>Atlantico</t>
  </si>
  <si>
    <t>Diana Valeria Cifuentes Martinez</t>
  </si>
  <si>
    <t>Juan Jose Saraza Florez</t>
  </si>
  <si>
    <t>Cordoba</t>
  </si>
  <si>
    <t>Jhoan Sebastian Marin Caicedo</t>
  </si>
  <si>
    <t>Jaguar</t>
  </si>
  <si>
    <t>Colskater</t>
  </si>
  <si>
    <t>Samuel Arturo Ospina Taborda</t>
  </si>
  <si>
    <t>Risaralda</t>
  </si>
  <si>
    <t>Valentina Higuita Zapata</t>
  </si>
  <si>
    <t>Valeria Jamaica Figueroa</t>
  </si>
  <si>
    <t>Laura Manuela Valderrama Piñeros</t>
  </si>
  <si>
    <t>Club Astros Colombia</t>
  </si>
  <si>
    <t>Samuel Yuseth Reyes Quintero</t>
  </si>
  <si>
    <t>Natalia Alejandra Tovar Leon</t>
  </si>
  <si>
    <t>Boyaca</t>
  </si>
  <si>
    <t>Paen - Canariam</t>
  </si>
  <si>
    <t>Mariana Sibaja Marin</t>
  </si>
  <si>
    <t>Sliders</t>
  </si>
  <si>
    <t xml:space="preserve">Club Pro Skate </t>
  </si>
  <si>
    <t>Lp Elite</t>
  </si>
  <si>
    <t>Laura Alejandra Perdomo Moreno</t>
  </si>
  <si>
    <t>Tomas Vergara Lance</t>
  </si>
  <si>
    <t>Juan Sebastian Uribe Marin</t>
  </si>
  <si>
    <t>Saul Fernando Herreño Fernandez</t>
  </si>
  <si>
    <t>Esteban Ocampo Piedrahita</t>
  </si>
  <si>
    <t>Star Skate Caicedonia</t>
  </si>
  <si>
    <t>Quindio</t>
  </si>
  <si>
    <t>Jorge Alvear Caicedo</t>
  </si>
  <si>
    <t>Alejandro Gallego Barragan</t>
  </si>
  <si>
    <t>Fortaleza</t>
  </si>
  <si>
    <t>Sebastian Guzman Muñoz</t>
  </si>
  <si>
    <t>Michael Fernando Sierra Varela</t>
  </si>
  <si>
    <t xml:space="preserve">FONDO 
PREJUVENIL MUJERES
</t>
  </si>
  <si>
    <t xml:space="preserve">FONDO 
JUVENIL MUJERES
</t>
  </si>
  <si>
    <t>FONDO 
PREJUVENIL HOMBRES</t>
  </si>
  <si>
    <t xml:space="preserve">FONDO 
JUVENIL HOMBRES 
</t>
  </si>
  <si>
    <t xml:space="preserve">FONDO 
MAYORES DAMAS </t>
  </si>
  <si>
    <t xml:space="preserve">FONDO 
MAYORES HOMBRES
</t>
  </si>
  <si>
    <t>Andres Felipe Pulido Rodriguez</t>
  </si>
  <si>
    <t>Andrea Viveros Cifuentes</t>
  </si>
  <si>
    <t>Luis Miguel Gil Vasquez</t>
  </si>
  <si>
    <t>Bahia Skate</t>
  </si>
  <si>
    <t>ELIMINACION RUTA</t>
  </si>
  <si>
    <t>PUNTOS RUTA</t>
  </si>
  <si>
    <t>Hely Brigithe Mena Cerezo</t>
  </si>
  <si>
    <t>Guiliana Pantoja Hurtado</t>
  </si>
  <si>
    <t>Loraine De Jesus Barros Pabon</t>
  </si>
  <si>
    <t>Vencedores Patin Club</t>
  </si>
  <si>
    <t>Valentina Romero Izquierdo</t>
  </si>
  <si>
    <t>Nikol Valentina Aldana Reina</t>
  </si>
  <si>
    <t>100 m</t>
  </si>
  <si>
    <t>I VALIDA NACIONAL INTERCLUBES 2023
SEPTIEMBRE DEL 14 AL 18 DE 2022</t>
  </si>
  <si>
    <t>Maria De Los Angeles Salgado Orozco</t>
  </si>
  <si>
    <t>Leidy Sofia Vargas Salazar</t>
  </si>
  <si>
    <t>Club Talentos De Antioquia</t>
  </si>
  <si>
    <t>Huracanes Delmeta</t>
  </si>
  <si>
    <t>Maria Salome Velez Buritica</t>
  </si>
  <si>
    <t>Ashley Galvez</t>
  </si>
  <si>
    <t>Lmt</t>
  </si>
  <si>
    <t xml:space="preserve">Proelite Dm </t>
  </si>
  <si>
    <t xml:space="preserve">Luisa Gabriela Balmaseda Fernández </t>
  </si>
  <si>
    <t>Skate Star</t>
  </si>
  <si>
    <t>cesar</t>
  </si>
  <si>
    <t>Maria Angela Maldonado Rodriguez</t>
  </si>
  <si>
    <t>Berenice Moreno Patinclub</t>
  </si>
  <si>
    <t>Danna Isabella Zabala Salamanca</t>
  </si>
  <si>
    <t>Club Skate Elite</t>
  </si>
  <si>
    <t>Sara Sofia Franco Hernandez</t>
  </si>
  <si>
    <t>Isabela Garcia Cobo</t>
  </si>
  <si>
    <t>Sarah Sofia Portela Lerma</t>
  </si>
  <si>
    <t xml:space="preserve">Power Skate </t>
  </si>
  <si>
    <t>Mariana Sofia Hernandez Velazquez</t>
  </si>
  <si>
    <t>Angie Gabriela Castro Mejia</t>
  </si>
  <si>
    <t>Estrellas En Linea Del Milenio</t>
  </si>
  <si>
    <t>Wilcar Andres Aguilar Rivera</t>
  </si>
  <si>
    <t>Patin Club La Jagua</t>
  </si>
  <si>
    <t>Wilmar De Jesus Charris Ariza</t>
  </si>
  <si>
    <t>Cardenales Del Patin</t>
  </si>
  <si>
    <t>Mateo Puente Moron</t>
  </si>
  <si>
    <t>Angelo Verdugo Caicedo</t>
  </si>
  <si>
    <t>Deportivo Correcaminos</t>
  </si>
  <si>
    <t>Juan David Torres Plata</t>
  </si>
  <si>
    <t>Bogota D.C</t>
  </si>
  <si>
    <t>Jose Luis Sanchez Aguirre</t>
  </si>
  <si>
    <t>Fenix Perla Del Otun</t>
  </si>
  <si>
    <t>Jacobo Ramirez Miranda</t>
  </si>
  <si>
    <t>Club Grandes Paisas</t>
  </si>
  <si>
    <t>Jeison Manuel Manchego Tellez</t>
  </si>
  <si>
    <t xml:space="preserve">Titanes En Linea </t>
  </si>
  <si>
    <t>Jose Miguel Guzman Posada</t>
  </si>
  <si>
    <t xml:space="preserve">Titans Bogotá </t>
  </si>
  <si>
    <t>Julian Felipe Gonzalez Cuesta</t>
  </si>
  <si>
    <t>Cristalina Skatinf</t>
  </si>
  <si>
    <t xml:space="preserve">Nicolas Penagos </t>
  </si>
  <si>
    <t>Luciana Mishel Salas Torres</t>
  </si>
  <si>
    <t>Club Dep. Hot Wheels Skate</t>
  </si>
  <si>
    <t>Danna Eliana Alegrias Ulabarry</t>
  </si>
  <si>
    <t xml:space="preserve">Diamantes Del Patin </t>
  </si>
  <si>
    <t xml:space="preserve">Maria Fernanda Rozo Montoya </t>
  </si>
  <si>
    <t>Cng</t>
  </si>
  <si>
    <t>Miguel Fernando Bernal Perales</t>
  </si>
  <si>
    <t>La Jagua Sobre Ruedas</t>
  </si>
  <si>
    <t xml:space="preserve">Geyny Carmela Pajaro Guzman </t>
  </si>
  <si>
    <t xml:space="preserve">CMB Cartagena </t>
  </si>
  <si>
    <t>Club Acb</t>
  </si>
  <si>
    <t>Paula Andrea Gomez Torres</t>
  </si>
  <si>
    <t xml:space="preserve">Yudi Gabriela Herrera Ortiz </t>
  </si>
  <si>
    <t>Club Patin Nariño</t>
  </si>
  <si>
    <t xml:space="preserve">Estefania Romero Pino </t>
  </si>
  <si>
    <t>Club Cobos Dc</t>
  </si>
  <si>
    <t>Panther Skate Cota</t>
  </si>
  <si>
    <t>Club Soacha Elite</t>
  </si>
  <si>
    <t>Ghostyn David Nuñez Duartes</t>
  </si>
  <si>
    <t>Mario Duran Humberto</t>
  </si>
  <si>
    <t xml:space="preserve">Miguel Vargas Arguello </t>
  </si>
  <si>
    <t>Sara Isabella Moreno Prada</t>
  </si>
  <si>
    <t>Mariana Farak Paez</t>
  </si>
  <si>
    <t>Valentina Florez  Hernandez</t>
  </si>
  <si>
    <t>Laura Michell Melendez Gamez</t>
  </si>
  <si>
    <t>Lineth Valentina Garcia Arias</t>
  </si>
  <si>
    <t>Liliana Camila Fajardo Camacho</t>
  </si>
  <si>
    <t>Talento En Linea</t>
  </si>
  <si>
    <t xml:space="preserve">Michell Stefany Becerra Jimenez </t>
  </si>
  <si>
    <t xml:space="preserve">Club Los Alcaravanes </t>
  </si>
  <si>
    <t>Sofia Bohorquez Parra</t>
  </si>
  <si>
    <t>Vanina Marcela Hoyos Munera</t>
  </si>
  <si>
    <t xml:space="preserve">Diego Alejandro Molina Diaz </t>
  </si>
  <si>
    <t>Juan Manuel Chaux Valencia</t>
  </si>
  <si>
    <t xml:space="preserve">Elite Skate </t>
  </si>
  <si>
    <t>Andres David Garcia Uribe</t>
  </si>
  <si>
    <t xml:space="preserve">Correpatin </t>
  </si>
  <si>
    <t>Yohan Barbosa Tellez</t>
  </si>
  <si>
    <t>Cristian David Camacho Grueso</t>
  </si>
  <si>
    <t>Concord Skate</t>
  </si>
  <si>
    <t>Juan Diego Rodríguez Cruz</t>
  </si>
  <si>
    <t>Club Mrc Tolima</t>
  </si>
  <si>
    <t>Yerson Alejandro Gomez Murcia</t>
  </si>
  <si>
    <t>Dareck Sanchez Castañeda</t>
  </si>
  <si>
    <t>Samuel Echeverry</t>
  </si>
  <si>
    <t xml:space="preserve">Bogota Elite D.C </t>
  </si>
  <si>
    <t>Juan Jose Calle Vanegas</t>
  </si>
  <si>
    <t>Juan Camilo Riveros Rios</t>
  </si>
  <si>
    <t>Drc</t>
  </si>
  <si>
    <t>Angie Geraldine Cruz</t>
  </si>
  <si>
    <t>Club Avivas</t>
  </si>
  <si>
    <t>Carlos Jesus Pisciottti Martinez</t>
  </si>
  <si>
    <t xml:space="preserve">Daniel Alejandro Castro Gomez </t>
  </si>
  <si>
    <t xml:space="preserve">Nicolas Santiago Parra Garcia </t>
  </si>
  <si>
    <t xml:space="preserve">Tornado </t>
  </si>
  <si>
    <t xml:space="preserve">Juan Sebastian Gamba Rivas </t>
  </si>
  <si>
    <t>Club Real Skate Cauca</t>
  </si>
  <si>
    <t>Erick Andres Cruz Joya</t>
  </si>
  <si>
    <t xml:space="preserve">Keily Daniela Delgado Diaz </t>
  </si>
  <si>
    <t xml:space="preserve">Real Juego Limpio </t>
  </si>
  <si>
    <t>Laura Ximena Sanchez Montenegro</t>
  </si>
  <si>
    <t>Metropolitano Del Tolima</t>
  </si>
  <si>
    <t>Maria Jose Quiroz Alfonso</t>
  </si>
  <si>
    <t>Mauricio David Serrano Hernandez</t>
  </si>
  <si>
    <t>Club Activo Meta</t>
  </si>
  <si>
    <t>Mauricio García Sierra</t>
  </si>
  <si>
    <t>Julián Andrés Rodríguez León</t>
  </si>
  <si>
    <t>Gustavo Andrés Quintero López</t>
  </si>
  <si>
    <t>Salome Lopez Muñoz</t>
  </si>
  <si>
    <t>Maria Gabriela Paz Molina</t>
  </si>
  <si>
    <t>Laura Sofia Pulgarin</t>
  </si>
  <si>
    <t xml:space="preserve">Yari Esperanza Beltran </t>
  </si>
  <si>
    <t>Ana Maria Corrales Arce</t>
  </si>
  <si>
    <t>Valentina Posada Gaviria</t>
  </si>
  <si>
    <t>Laura Juliana Sandoval</t>
  </si>
  <si>
    <t xml:space="preserve">Club Avivas Rendimiento </t>
  </si>
  <si>
    <t>Michael Stiven Lugo Correa</t>
  </si>
  <si>
    <t>M L Sobre Ruedas Girardot</t>
  </si>
  <si>
    <t>Club Diamond</t>
  </si>
  <si>
    <t>Federico Rincon Moreno</t>
  </si>
  <si>
    <t>Brayan Moya Enriquez</t>
  </si>
  <si>
    <t>Club Citius Cota</t>
  </si>
  <si>
    <t>Karen Dayana Tovar Leon</t>
  </si>
  <si>
    <t>Mariana Naranjo Montiel</t>
  </si>
  <si>
    <t>Salome Herrera Marin</t>
  </si>
  <si>
    <t>Miguel Angel Montes Bello</t>
  </si>
  <si>
    <t xml:space="preserve">Ruben Stiven Olaya Chavarria </t>
  </si>
  <si>
    <t>David Ernesto Solano</t>
  </si>
  <si>
    <t>Yirleidys Sofia Torres Hoyos</t>
  </si>
  <si>
    <t>Maria Alejandra Puentes Villamizar</t>
  </si>
  <si>
    <t xml:space="preserve">Daniel Felipe Sanchez Lizarazo </t>
  </si>
  <si>
    <t>Hector Rojas Soriano</t>
  </si>
  <si>
    <t>Megarollers Pitalito</t>
  </si>
  <si>
    <t xml:space="preserve">Angie Katherin Loaiza Pacheco </t>
  </si>
  <si>
    <t xml:space="preserve">Laura Isabel Burbano </t>
  </si>
  <si>
    <t xml:space="preserve">Estrellas Del Patín </t>
  </si>
  <si>
    <t xml:space="preserve">Bacata </t>
  </si>
  <si>
    <t>Maria Alejandra Lora Reyes</t>
  </si>
  <si>
    <t xml:space="preserve">Laura Sofia Cardona Arenas </t>
  </si>
  <si>
    <t>Julian Felipe Pinilla Pulgarin</t>
  </si>
  <si>
    <t>Juninho Vargas Walteros</t>
  </si>
  <si>
    <t>Santiago Trochez Nuñez</t>
  </si>
  <si>
    <t>Matias Gil Arango</t>
  </si>
  <si>
    <t>Cristian Alejandro Sabogal Gonzalez</t>
  </si>
  <si>
    <t>Juan Sebastian Lopez Riascos</t>
  </si>
  <si>
    <t>Sebastián Ramírez  Murillo</t>
  </si>
  <si>
    <t xml:space="preserve">Nicolas Alba Forero </t>
  </si>
  <si>
    <t>Susana Giraldo Zapata</t>
  </si>
  <si>
    <t>Guepardos</t>
  </si>
  <si>
    <t xml:space="preserve">Maria Salome Acero Zapata </t>
  </si>
  <si>
    <t>Brenda Valentina  Ramirez Dueñas</t>
  </si>
  <si>
    <t>Daniela Castro Quiñonez</t>
  </si>
  <si>
    <t>Luciana Galvan Valencia</t>
  </si>
  <si>
    <t>Maria Jose Nasith Ordoñes</t>
  </si>
  <si>
    <t>David Santiago Cortes Ortiz</t>
  </si>
  <si>
    <t>Deportivo Renesmee</t>
  </si>
  <si>
    <t>Esteban Fandiño Morales</t>
  </si>
  <si>
    <t>Edwin Samuel Lopez Cadena</t>
  </si>
  <si>
    <t xml:space="preserve">Ases Del Patín </t>
  </si>
  <si>
    <t xml:space="preserve">Samuel Armando Chaparro Orozco </t>
  </si>
  <si>
    <t>Mariana Torres Aguirre</t>
  </si>
  <si>
    <t>Martin Torres Gongora</t>
  </si>
  <si>
    <t>Wolf Skates Club</t>
  </si>
  <si>
    <t>Karol Daniela Cardona</t>
  </si>
  <si>
    <t xml:space="preserve">Club Jp Ara </t>
  </si>
  <si>
    <t>Karla Liliana Rangel Jauregui</t>
  </si>
  <si>
    <t>Maria Alejandra Cruz Abril</t>
  </si>
  <si>
    <t>Aixa Valentina Checa Ramirez</t>
  </si>
  <si>
    <t>North Skate</t>
  </si>
  <si>
    <t>Tomás Valencia Torres</t>
  </si>
  <si>
    <t xml:space="preserve">Kiara Luz Vasquez </t>
  </si>
  <si>
    <t>Pro Skate</t>
  </si>
  <si>
    <t>Club Mario Duran</t>
  </si>
  <si>
    <t>Alianza Club</t>
  </si>
  <si>
    <t>Power Skate</t>
  </si>
  <si>
    <t>C.P.F.</t>
  </si>
  <si>
    <t xml:space="preserve">Juan Jacobo Mantilla Pinilla </t>
  </si>
  <si>
    <t>Alejandra Londoño Velasquez</t>
  </si>
  <si>
    <t>Paen Canarian</t>
  </si>
  <si>
    <t>Tornado de Villa Maria</t>
  </si>
  <si>
    <t>Bogota Elite DC</t>
  </si>
  <si>
    <t>Sebastian Florez Rodriguez</t>
  </si>
  <si>
    <t>II VALIDA NACIONAL INTERCLUBES 2023
OCTUBRE DEL 12 AL 16 DE 2022</t>
  </si>
  <si>
    <t>Num_Doc</t>
  </si>
  <si>
    <t xml:space="preserve">Juliana Carolina Castañeda Calderon </t>
  </si>
  <si>
    <t>Maria Alejandra Cardenas Lopez</t>
  </si>
  <si>
    <t>Maria De Los Angeles Brango Avila</t>
  </si>
  <si>
    <t xml:space="preserve">Maríangel Hernandez Fonseca </t>
  </si>
  <si>
    <t>Maria Camila Rojas Bedoya</t>
  </si>
  <si>
    <t>Nathalia Michel Galindo Fagua</t>
  </si>
  <si>
    <t>Laura Alejandra Huertas Vera</t>
  </si>
  <si>
    <t>Giselle Sofia Machacon Duarte</t>
  </si>
  <si>
    <t>Danna Valentina Martinez</t>
  </si>
  <si>
    <t>Patriotas BC</t>
  </si>
  <si>
    <t>Michel Prestan Moreno</t>
  </si>
  <si>
    <t>Patin k_Ribe</t>
  </si>
  <si>
    <t xml:space="preserve">Zharick Pinto Cardenas </t>
  </si>
  <si>
    <t>Sobre Ruedas Santa Rosa</t>
  </si>
  <si>
    <t>BolÍvar</t>
  </si>
  <si>
    <t>Nicol Lucia Nuñez Duartes</t>
  </si>
  <si>
    <t xml:space="preserve">Mario Duran </t>
  </si>
  <si>
    <t>Atlántico</t>
  </si>
  <si>
    <t>Valentina Cano Davila</t>
  </si>
  <si>
    <t>Club Champion´S</t>
  </si>
  <si>
    <t>Sara Sofía Castro Ortiz</t>
  </si>
  <si>
    <t>Champions Cali</t>
  </si>
  <si>
    <t>Norte De Santander</t>
  </si>
  <si>
    <t>Nicole Franco Alzate</t>
  </si>
  <si>
    <t>Club Josemaria Cordoba</t>
  </si>
  <si>
    <t>Antioquía</t>
  </si>
  <si>
    <t>Joan Alexander Sanchez Jerez</t>
  </si>
  <si>
    <t xml:space="preserve">Andres Esteban Hernandez Jimenez </t>
  </si>
  <si>
    <t>Juan Felipe Moreno Trejo</t>
  </si>
  <si>
    <t>Juan José Atehortua Peña</t>
  </si>
  <si>
    <t>Champions Club</t>
  </si>
  <si>
    <t>Hector Jose Bayona Fonseca</t>
  </si>
  <si>
    <t>Las Panteras</t>
  </si>
  <si>
    <t>Trymeins Mateo Filigrana Diaz</t>
  </si>
  <si>
    <t>Club Deportivo Tayrona</t>
  </si>
  <si>
    <t>Jeronimo Navarro Pineda</t>
  </si>
  <si>
    <t>Patin K.Ribe</t>
  </si>
  <si>
    <t>Juan Jose Lopez Velez</t>
  </si>
  <si>
    <t>Isaac Morales Berrio</t>
  </si>
  <si>
    <t>Codecar</t>
  </si>
  <si>
    <t>Samuel Asprilla González</t>
  </si>
  <si>
    <t xml:space="preserve">Samanta Ramirez Vargas </t>
  </si>
  <si>
    <t>Andrea Herrera Herrera</t>
  </si>
  <si>
    <t>Yhosely Camila Gaviria Yepes</t>
  </si>
  <si>
    <t xml:space="preserve">Jasmin Marin Sanchez </t>
  </si>
  <si>
    <t>Illian Buitrago Pinchao</t>
  </si>
  <si>
    <t>Isabela Alegria Cancimance</t>
  </si>
  <si>
    <t>Karol Daniela Gongora Vente</t>
  </si>
  <si>
    <t>Sara Lucia Santamaria Molina</t>
  </si>
  <si>
    <t>Angely Arango Terraza</t>
  </si>
  <si>
    <t>Yireth Daniela España Mejia</t>
  </si>
  <si>
    <t>Aguilas Sport</t>
  </si>
  <si>
    <t>Nicol Larrahondo Escobar</t>
  </si>
  <si>
    <t>Salome Salinas Balanta</t>
  </si>
  <si>
    <t>Club Jose Maria Cordoba</t>
  </si>
  <si>
    <t>Elite Campeones</t>
  </si>
  <si>
    <t>Dayanifer Jireth Luna Alvarez</t>
  </si>
  <si>
    <t>Maria Paula Cardenas Hernandez</t>
  </si>
  <si>
    <t xml:space="preserve">Krislly  Trujillo Gusman </t>
  </si>
  <si>
    <t>Nomadas Del Caribe</t>
  </si>
  <si>
    <t>Viena Valentina Garcia Sanchez</t>
  </si>
  <si>
    <t>Bogotá DC</t>
  </si>
  <si>
    <t>Angela Lizeth Quintero</t>
  </si>
  <si>
    <t>Hv Wayra</t>
  </si>
  <si>
    <t>Angelina Solano Caceres</t>
  </si>
  <si>
    <t>Dairy Charit Londoño</t>
  </si>
  <si>
    <t>Esfodeva</t>
  </si>
  <si>
    <t>Jhon Edward Tascon Holguin</t>
  </si>
  <si>
    <t xml:space="preserve">Nicolas Barrios Herreño </t>
  </si>
  <si>
    <t>Camilo Andres Caicedo Garcia</t>
  </si>
  <si>
    <t>Juan David Baquero Rodriguez</t>
  </si>
  <si>
    <t>Sergio Adrian Piedrahita Arenas</t>
  </si>
  <si>
    <t>Keiner Rafael Costa Ardila</t>
  </si>
  <si>
    <t>Jose Andres Suarez Robles</t>
  </si>
  <si>
    <t>Pro Skate Santander</t>
  </si>
  <si>
    <t>Angel Javier Bohorquez</t>
  </si>
  <si>
    <t>Tigres En Linea</t>
  </si>
  <si>
    <t xml:space="preserve">Camilo Andres Alvarez Madera </t>
  </si>
  <si>
    <t xml:space="preserve">Triunfando Sobre Ruedas </t>
  </si>
  <si>
    <t xml:space="preserve">Córdoba </t>
  </si>
  <si>
    <t>Michael Xavier Posada Gallego</t>
  </si>
  <si>
    <t xml:space="preserve">Correcaminos </t>
  </si>
  <si>
    <t xml:space="preserve">Huila </t>
  </si>
  <si>
    <t>Edgar Andres Acosta Lara</t>
  </si>
  <si>
    <t>Juan Esteban Sinsajoa</t>
  </si>
  <si>
    <t>Relampago</t>
  </si>
  <si>
    <t>Andrew Jacob Filigrana Diaz</t>
  </si>
  <si>
    <t xml:space="preserve">Club Deportivo Tayrona </t>
  </si>
  <si>
    <t xml:space="preserve">Gabriela Padilla Garces </t>
  </si>
  <si>
    <t xml:space="preserve">Valeria Gonzalez Martinez </t>
  </si>
  <si>
    <t>Kerstinck Sarmiento Anchila</t>
  </si>
  <si>
    <t xml:space="preserve">Caroline Dayana Leon Uribe </t>
  </si>
  <si>
    <t>Estefania Farias Garay</t>
  </si>
  <si>
    <t>Nicole Valeria Bolivar Cortes</t>
  </si>
  <si>
    <t>Valeria Rodriguez Lopez</t>
  </si>
  <si>
    <t>Sara Muñoz Moreno</t>
  </si>
  <si>
    <t>Mariana Martinez Gaviria</t>
  </si>
  <si>
    <t xml:space="preserve">Heydi Valeria Figueroa Quiroga </t>
  </si>
  <si>
    <t>Yesenia Escobar Ramírez</t>
  </si>
  <si>
    <t>Corp. DRC</t>
  </si>
  <si>
    <t xml:space="preserve">Hellen Andrea Montoya </t>
  </si>
  <si>
    <t>Brigieth Khaterine Velasco Hernandez</t>
  </si>
  <si>
    <t>Melissa Rebolledo Vargas</t>
  </si>
  <si>
    <t>Maria Fernanda Timms Ariza</t>
  </si>
  <si>
    <t>Club C.M.B Cartagena</t>
  </si>
  <si>
    <t>Kollin Andrea Castro Mosquera</t>
  </si>
  <si>
    <t>Olga Teresa Prens Guerrero</t>
  </si>
  <si>
    <t>Hormigueros F.N.R.</t>
  </si>
  <si>
    <t>Steven Villegas Ceballos</t>
  </si>
  <si>
    <t>Alejandro Brajo Isajar</t>
  </si>
  <si>
    <t>Angel David Santamaria Moreno</t>
  </si>
  <si>
    <t xml:space="preserve">Johan Sebastián Cabrera Orjuela </t>
  </si>
  <si>
    <t>Santiago Molano Rubio</t>
  </si>
  <si>
    <t xml:space="preserve">Elimelec Ospino Viloria </t>
  </si>
  <si>
    <t xml:space="preserve">Club Deportivo  Pro Skate </t>
  </si>
  <si>
    <t>Sebastian Ruiz García</t>
  </si>
  <si>
    <t>Jaime Rodrigo Uribe Mogollon</t>
  </si>
  <si>
    <t>Jose Carlos Betancourt Camargo</t>
  </si>
  <si>
    <t>Samarios</t>
  </si>
  <si>
    <t>Jose Nicolas Mejia De La Peña</t>
  </si>
  <si>
    <t>Cobos Dc</t>
  </si>
  <si>
    <t>Aramis De Jesus Campo</t>
  </si>
  <si>
    <t>Club Guatapuri Skating</t>
  </si>
  <si>
    <t>Sebastian Castro Machuca</t>
  </si>
  <si>
    <t>Ivan Andrey Campo</t>
  </si>
  <si>
    <t>Andres Jimenez Torres</t>
  </si>
  <si>
    <t>Salomon Enrique Carballo Arrieta</t>
  </si>
  <si>
    <t>Santiago Candela Gomez</t>
  </si>
  <si>
    <t>Samuel Alejandro Pineda Lopez</t>
  </si>
  <si>
    <t>Juan Jose Gamboa</t>
  </si>
  <si>
    <t>Speed Cats</t>
  </si>
  <si>
    <t>Simon Saraza Florez</t>
  </si>
  <si>
    <t>María Fernanda Maez Cortes</t>
  </si>
  <si>
    <t>Angie Julieth Rodriguez Torres</t>
  </si>
  <si>
    <t>Maria Gabriela Alvarez Aceros</t>
  </si>
  <si>
    <t>Correpatin</t>
  </si>
  <si>
    <t>Luciana Osorio Betancur</t>
  </si>
  <si>
    <t>Talentos Carmelitanos</t>
  </si>
  <si>
    <t>Paola Alejandra Taguada Calpa</t>
  </si>
  <si>
    <t>Ruedas De Fuego</t>
  </si>
  <si>
    <t>Sara Romero Trujillo</t>
  </si>
  <si>
    <t>Giselle Gabriela Huerfano</t>
  </si>
  <si>
    <t xml:space="preserve">Valewry Escobar </t>
  </si>
  <si>
    <t>Keidy Sánchez</t>
  </si>
  <si>
    <t>Titanes Del Valle</t>
  </si>
  <si>
    <t xml:space="preserve">Allison Lineth Chaparro Paipa </t>
  </si>
  <si>
    <t xml:space="preserve">Patriotas En Linea </t>
  </si>
  <si>
    <t>Boyacá</t>
  </si>
  <si>
    <t>Nicole Cañon Valencia</t>
  </si>
  <si>
    <t>Speed Line</t>
  </si>
  <si>
    <t>Lucas Duque Gomez</t>
  </si>
  <si>
    <t>Jeronimo Sanchez Echavarria</t>
  </si>
  <si>
    <t>C-Patin La Ceja</t>
  </si>
  <si>
    <t>Jeronimo Solano Tamara</t>
  </si>
  <si>
    <t>Ezequiel Cruz Pacheco</t>
  </si>
  <si>
    <t>Racing Skate Team</t>
  </si>
  <si>
    <t>Sucre</t>
  </si>
  <si>
    <t xml:space="preserve">Kevin Arley Garcia Cubides </t>
  </si>
  <si>
    <t>Bogota Elite D.C</t>
  </si>
  <si>
    <t>Karina Restrepo Hurtado</t>
  </si>
  <si>
    <t>Sara Botero Arias</t>
  </si>
  <si>
    <t>Stephany Sophia Jimenez Holguin</t>
  </si>
  <si>
    <t>Luna Diaz Barragan</t>
  </si>
  <si>
    <t>Maria José Narvaez Salgado</t>
  </si>
  <si>
    <t>Proelite Dm Meta</t>
  </si>
  <si>
    <t xml:space="preserve">Luna Shalom Vargas </t>
  </si>
  <si>
    <t xml:space="preserve">Avivas Club </t>
  </si>
  <si>
    <t>Maria Jose Mejia Restrepo</t>
  </si>
  <si>
    <t>Warriors Skate</t>
  </si>
  <si>
    <t>Laura Sofia Alvarado Florez</t>
  </si>
  <si>
    <t xml:space="preserve">Miguel Angel Cruz Aguirre </t>
  </si>
  <si>
    <t>Martin Montoya Arteaga</t>
  </si>
  <si>
    <t>Sebastian Arenales</t>
  </si>
  <si>
    <t>Dilan Stiven Vera Pinzon</t>
  </si>
  <si>
    <t>Samuel Jaramillo Giraldo</t>
  </si>
  <si>
    <t>Club De Patinaje Orion</t>
  </si>
  <si>
    <t>Jose Federico Arias Barajas</t>
  </si>
  <si>
    <t>Mateo Pulgarin Zapata</t>
  </si>
  <si>
    <t>Joseph Brawn Daza Zamudio</t>
  </si>
  <si>
    <t>Juan Manuel Sanches Hernandez</t>
  </si>
  <si>
    <t>Vikingos Roller Skate</t>
  </si>
  <si>
    <t xml:space="preserve">Juan David Rodriguez </t>
  </si>
  <si>
    <t>Brayan Camilo Mantilla Jimenez</t>
  </si>
  <si>
    <t>Fabriana Arias Perez</t>
  </si>
  <si>
    <t>Karen Daniela Bermudez Padilla</t>
  </si>
  <si>
    <t>Martha Lucia Ramirez Cardona</t>
  </si>
  <si>
    <t>Luz Karime Garzon Arboleda</t>
  </si>
  <si>
    <t>Laura Isabel Gomez Quintero</t>
  </si>
  <si>
    <t>Maria Camila Guerra</t>
  </si>
  <si>
    <t>Lmt Valle</t>
  </si>
  <si>
    <t>Allison Dahiana Correa Muñeton</t>
  </si>
  <si>
    <t>Nagge Andreina Carrero Lopez</t>
  </si>
  <si>
    <t xml:space="preserve">Ana Sofia Perez Hincapie </t>
  </si>
  <si>
    <t>Semillas Del Meta</t>
  </si>
  <si>
    <t xml:space="preserve">Carolina Duque Sanabria </t>
  </si>
  <si>
    <t xml:space="preserve">C.P.F Fusagasuga </t>
  </si>
  <si>
    <t>Pablo Felipe Marin Serrano</t>
  </si>
  <si>
    <t xml:space="preserve">Mateo Rico Garcia </t>
  </si>
  <si>
    <t xml:space="preserve">Andres Felipe Gomez </t>
  </si>
  <si>
    <t>Daniel Zapata Martinez</t>
  </si>
  <si>
    <t xml:space="preserve">Andres Felipe  Bello Quemba </t>
  </si>
  <si>
    <t xml:space="preserve">Kevin Alejandro Lenis Angarita </t>
  </si>
  <si>
    <t>Alex Cujavante Luna</t>
  </si>
  <si>
    <t>Patin K-Ribe Club.Pkc</t>
  </si>
  <si>
    <t>Javier Santiago Barrantes Cortes</t>
  </si>
  <si>
    <t xml:space="preserve">Brayan Santiago Virguez Romero </t>
  </si>
  <si>
    <t>Jhoan Sebastian Sepulveda Zapata</t>
  </si>
  <si>
    <t xml:space="preserve">David Felipe Munevar </t>
  </si>
  <si>
    <t>Freddy Santiago Malagón Pérez</t>
  </si>
  <si>
    <t>Génesis</t>
  </si>
  <si>
    <t>Gian Carlo Acosta Florez</t>
  </si>
  <si>
    <t xml:space="preserve">VELOCIDAD
JUVENIL HOMBRES
</t>
  </si>
  <si>
    <t xml:space="preserve">VELOCIDAD
JUVENIL MUJERES
</t>
  </si>
  <si>
    <t xml:space="preserve">VELOCIDAD
PREJUVENIL HOMBRES
</t>
  </si>
  <si>
    <t>VELOCIDAD
PREJUVENIL MUJERES
+A122</t>
  </si>
  <si>
    <t xml:space="preserve">VELOCIDAD
MAYORES HOMBRES
</t>
  </si>
  <si>
    <t>VELOCIDAD
MAYORES MUJERES</t>
  </si>
  <si>
    <t>III VALIDA NACIONAL INTERCLUBES 2023
DICIEMBRE DEL 8 AL 12 DE 2022</t>
  </si>
  <si>
    <t>PTOS ACUM      
III VÁLIDA</t>
  </si>
  <si>
    <t>PTOS ACUM      
II VÁLIDA</t>
  </si>
  <si>
    <t xml:space="preserve">Deportivo Pro Skate </t>
  </si>
  <si>
    <t>Mateo Vivas Bayona</t>
  </si>
  <si>
    <t>LMT</t>
  </si>
  <si>
    <t>Luna Shalon Vargas</t>
  </si>
  <si>
    <t>Avivas Club</t>
  </si>
  <si>
    <t>Karol Mariana Vacca Rubio</t>
  </si>
  <si>
    <t>Skate Elite</t>
  </si>
  <si>
    <t>Norte Santander</t>
  </si>
  <si>
    <t>Isabella Garcia Infante</t>
  </si>
  <si>
    <t>Leopardos del Sur</t>
  </si>
  <si>
    <t>Maria Jose Narvaez Salgado</t>
  </si>
  <si>
    <t>Mteta</t>
  </si>
  <si>
    <t>Andrea Betancourt Camargo</t>
  </si>
  <si>
    <t>Samarios Club</t>
  </si>
  <si>
    <t>Carlos Jesus Pisciotti Martinez Martinez</t>
  </si>
  <si>
    <t>Midas</t>
  </si>
  <si>
    <t>Juan David Rodriguez</t>
  </si>
  <si>
    <t>Juan Sebastian Viviesca Gonzalez</t>
  </si>
  <si>
    <t>Soacha Elite</t>
  </si>
  <si>
    <t>Real Skate Cauca</t>
  </si>
  <si>
    <t>Brayan de las Salas</t>
  </si>
  <si>
    <t>PKC</t>
  </si>
  <si>
    <t>Tequendama AC</t>
  </si>
  <si>
    <t>Alejandra Perdomo Moreno</t>
  </si>
  <si>
    <t>Elizabeth Arnedo Cancio</t>
  </si>
  <si>
    <t>Luisa Fernanda Rincon Diaz</t>
  </si>
  <si>
    <t>Maria Alejandra Sanchez</t>
  </si>
  <si>
    <t>Avivas</t>
  </si>
  <si>
    <t>Andres Felipe Bello Quemba</t>
  </si>
  <si>
    <t>Mauricio Serrano Hernandez</t>
  </si>
  <si>
    <t>Kevin Alejandro Lenis Angarita</t>
  </si>
  <si>
    <t>Los Alcaravanes</t>
  </si>
  <si>
    <t>Brayan Santiago Virguez Romero</t>
  </si>
  <si>
    <t>Semillas del Meta</t>
  </si>
  <si>
    <t>Shelcey Melendez Velez</t>
  </si>
  <si>
    <t>Michell Florez Rodriguez</t>
  </si>
  <si>
    <t>Isabella Garcia Aristizábal</t>
  </si>
  <si>
    <t>Andrea Betancour Camargo</t>
  </si>
  <si>
    <t>Emily Johanna Marin Cardenas</t>
  </si>
  <si>
    <t>Tornado</t>
  </si>
  <si>
    <t>Diana Yurley Buitrago</t>
  </si>
  <si>
    <t>Mateo Rodriguez</t>
  </si>
  <si>
    <t>Sobre Ruedas</t>
  </si>
  <si>
    <t>Juan David Garcia Vera</t>
  </si>
  <si>
    <t>Johanna Viveros Mondragon</t>
  </si>
  <si>
    <t>Meropolitano Tolima</t>
  </si>
  <si>
    <t>Juan Jose Serna Arcila</t>
  </si>
  <si>
    <t>Paen Canariam</t>
  </si>
  <si>
    <t>Joahn Sebastian Carrero</t>
  </si>
  <si>
    <t>Avivas Rendimiento</t>
  </si>
  <si>
    <t>Santiago Navarrete Ramirez</t>
  </si>
  <si>
    <t>Pumas Club</t>
  </si>
  <si>
    <t>Edgar Humberto Meneses Vargas</t>
  </si>
  <si>
    <t>Proelite DM</t>
  </si>
  <si>
    <t>Speed Cat</t>
  </si>
  <si>
    <t>Sylvana Ruiz</t>
  </si>
  <si>
    <t>Yudexci Yuceth Duran Chiquillo</t>
  </si>
  <si>
    <t>Yanay Nathaly David Rivera</t>
  </si>
  <si>
    <t>Diamond</t>
  </si>
  <si>
    <t>Juan Diego Rodriguez Cruz</t>
  </si>
  <si>
    <t>Maria Isabel Cano Barguil</t>
  </si>
  <si>
    <t>Orion</t>
  </si>
  <si>
    <t>Maria Camila Ramirez Visbal</t>
  </si>
  <si>
    <t>Jesus Santana Ripoll</t>
  </si>
  <si>
    <t>Julian Andres Rodriguez Leon</t>
  </si>
  <si>
    <t>MRC Tolima</t>
  </si>
  <si>
    <t>Lina Maria Gutierrez Acosta</t>
  </si>
  <si>
    <t>Sarah Nelyreth Patiño Arevalo</t>
  </si>
  <si>
    <t>Estrellas del Milenium</t>
  </si>
  <si>
    <t>Lindys Mileth Lizcano Camacho</t>
  </si>
  <si>
    <t>Real Juego Limpio</t>
  </si>
  <si>
    <t>Edith Andrea Vasquez Carvajalino</t>
  </si>
  <si>
    <t>Carlos Daniel Gutierrez Rua</t>
  </si>
  <si>
    <t>Paula Katherine Escobar Bermudez</t>
  </si>
  <si>
    <t>Santiago Londoño Horjuela</t>
  </si>
  <si>
    <t>Maria Alejandra Nieto Ceballos</t>
  </si>
  <si>
    <t>Bahía Skate</t>
  </si>
  <si>
    <t>Deportivo Tayrona</t>
  </si>
  <si>
    <t>Salome Sanchez Cardenas</t>
  </si>
  <si>
    <t>Talentos de Antioquia</t>
  </si>
  <si>
    <t>Isabella Rodriguez Rojas</t>
  </si>
  <si>
    <t>Yoharis Smith Rodriguez</t>
  </si>
  <si>
    <t>Stars Bright</t>
  </si>
  <si>
    <t>Sebastian Rincon Martinez</t>
  </si>
  <si>
    <t>Talento en LInea</t>
  </si>
  <si>
    <t>Juan Andres Ruiz Alvarez</t>
  </si>
  <si>
    <t>Jeisson Roberto Renteria Barbosa</t>
  </si>
  <si>
    <t>Emerson Andres Barrio Pizano</t>
  </si>
  <si>
    <t>Club Salamandra</t>
  </si>
  <si>
    <t>Caqueta</t>
  </si>
  <si>
    <t>Luis Fernando Guerra Rodriguez</t>
  </si>
  <si>
    <t>LP Elite</t>
  </si>
  <si>
    <t>Adrian Fernando Mendoza Salcedo</t>
  </si>
  <si>
    <t>Hilary Yael Mena Cerezo</t>
  </si>
  <si>
    <t>Laura Isabel Paredes Mosquera</t>
  </si>
  <si>
    <t>Maria Ana Conde Colmenares</t>
  </si>
  <si>
    <t>Ricardo Ruiz Anaya</t>
  </si>
  <si>
    <t>Edwin Montoya Morales</t>
  </si>
  <si>
    <t>Grandes Paisas</t>
  </si>
  <si>
    <t>Sofia Gonzalez Paternina</t>
  </si>
  <si>
    <t>IV VALIDA NACIONAL INTERCLUBES 2023
ENERO DEL 25 AL 29 DE 2023</t>
  </si>
  <si>
    <t>Laura Daniela Diaz Jimenez</t>
  </si>
  <si>
    <t>Luz Gabriela Caballero Torres</t>
  </si>
  <si>
    <t>Gabriela Rios Granada</t>
  </si>
  <si>
    <t>Deportivo Mtropolitano</t>
  </si>
  <si>
    <t>Alejandro Quintero Cambindo</t>
  </si>
  <si>
    <t>Sueños Sobre Ruedas</t>
  </si>
  <si>
    <t>Emely Johanna Marin Cardenas</t>
  </si>
  <si>
    <t>Tornado Villamaria</t>
  </si>
  <si>
    <t>Nicolas Ramos Murcia</t>
  </si>
  <si>
    <t>Dilan Vera</t>
  </si>
  <si>
    <t>Andres Felipe Gomez</t>
  </si>
  <si>
    <t>Huracanes Meta</t>
  </si>
  <si>
    <t>Julian Esteban Usuga Piñerez</t>
  </si>
  <si>
    <t>Gabriela Esther Trejo Lopez</t>
  </si>
  <si>
    <t>Ases del Patin</t>
  </si>
  <si>
    <t>David Santiago Oviedo Rico</t>
  </si>
  <si>
    <t>Allison Trujillo</t>
  </si>
  <si>
    <t>Deportivo Morichal</t>
  </si>
  <si>
    <t>Juan David Piedrahita Galvis</t>
  </si>
  <si>
    <t>Juan Andres Castro Mancera</t>
  </si>
  <si>
    <t>Kevin Santiago Maez Cortes</t>
  </si>
  <si>
    <t>Hamilton Patiño Dorado</t>
  </si>
  <si>
    <t>DRC</t>
  </si>
  <si>
    <t>Danna Sofia Garcia Cuartas</t>
  </si>
  <si>
    <t>Oriana Chizino Lozano</t>
  </si>
  <si>
    <t>Juan David Castaño Sanchez</t>
  </si>
  <si>
    <t>Laura Juliana Sandoval Diaz</t>
  </si>
  <si>
    <t>Janier Stevan Camacho Coral</t>
  </si>
  <si>
    <t>Jose Alejandro Tique</t>
  </si>
  <si>
    <t>Mauricio Garcia Sierra</t>
  </si>
  <si>
    <t>Daniel Alexander Garcia Hurtado</t>
  </si>
  <si>
    <t>Gabriela Sofia Montenegro Muñoz</t>
  </si>
  <si>
    <t>Mateo Rico Garcia</t>
  </si>
  <si>
    <t>Stiven Andres Gonzalez Zapata</t>
  </si>
  <si>
    <t>Hellen Valeria Chitan Rosero</t>
  </si>
  <si>
    <t>Juan Camilo Ledesma</t>
  </si>
  <si>
    <t>Ivan Felipe Fajardo Bastidas</t>
  </si>
  <si>
    <t>Alejandro Muñoz</t>
  </si>
  <si>
    <t>Titanes del Valle</t>
  </si>
  <si>
    <t>Leydi Vanessa Sanchez Guevara</t>
  </si>
  <si>
    <t>Juliana Morales</t>
  </si>
  <si>
    <t>Victor Guillermo Zamora</t>
  </si>
  <si>
    <t>Warrior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</si>
</sst>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Tahoma"/>
      <family val="2"/>
    </font>
    <font>
      <sz val="10"/>
      <name val="Tahoma"/>
      <family val="2"/>
    </font>
    <font>
      <u/>
      <sz val="10"/>
      <color indexed="57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48"/>
      <name val="Arial"/>
      <family val="2"/>
    </font>
    <font>
      <sz val="10"/>
      <color theme="0"/>
      <name val="Comic Sans MS"/>
      <family val="4"/>
    </font>
    <font>
      <sz val="120"/>
      <color rgb="FFFFFF00"/>
      <name val="Balls on the rampage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color theme="0"/>
      <name val="Tahoma"/>
      <family val="2"/>
    </font>
    <font>
      <sz val="12"/>
      <color theme="1"/>
      <name val="Tahoma"/>
      <family val="2"/>
    </font>
    <font>
      <b/>
      <sz val="20"/>
      <name val="Tahoma"/>
      <family val="2"/>
    </font>
    <font>
      <sz val="12"/>
      <color indexed="8"/>
      <name val="Tahoma"/>
      <family val="2"/>
    </font>
    <font>
      <b/>
      <sz val="22"/>
      <name val="Tahoma"/>
      <family val="2"/>
    </font>
    <font>
      <b/>
      <sz val="18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</cellStyleXfs>
  <cellXfs count="227">
    <xf numFmtId="0" fontId="0" fillId="0" borderId="0" xfId="0"/>
    <xf numFmtId="0" fontId="4" fillId="0" borderId="0" xfId="0" applyFont="1"/>
    <xf numFmtId="0" fontId="3" fillId="0" borderId="0" xfId="0" applyFont="1"/>
    <xf numFmtId="164" fontId="4" fillId="0" borderId="0" xfId="0" applyNumberFormat="1" applyFont="1"/>
    <xf numFmtId="0" fontId="13" fillId="2" borderId="0" xfId="0" applyFont="1" applyFill="1"/>
    <xf numFmtId="164" fontId="13" fillId="2" borderId="0" xfId="0" applyNumberFormat="1" applyFont="1" applyFill="1"/>
    <xf numFmtId="0" fontId="13" fillId="0" borderId="0" xfId="0" applyFont="1"/>
    <xf numFmtId="0" fontId="1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right" vertical="center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center"/>
    </xf>
    <xf numFmtId="0" fontId="5" fillId="0" borderId="0" xfId="1" applyFill="1" applyAlignment="1" applyProtection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7" fillId="2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18" fillId="0" borderId="0" xfId="0" applyFont="1"/>
    <xf numFmtId="1" fontId="1" fillId="0" borderId="0" xfId="0" applyNumberFormat="1" applyFont="1" applyAlignment="1">
      <alignment horizontal="center" vertical="center"/>
    </xf>
    <xf numFmtId="1" fontId="13" fillId="2" borderId="0" xfId="0" applyNumberFormat="1" applyFont="1" applyFill="1"/>
    <xf numFmtId="1" fontId="13" fillId="0" borderId="0" xfId="0" applyNumberFormat="1" applyFont="1"/>
    <xf numFmtId="1" fontId="4" fillId="0" borderId="0" xfId="0" applyNumberFormat="1" applyFont="1"/>
    <xf numFmtId="1" fontId="13" fillId="2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9" fillId="0" borderId="9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5" fillId="2" borderId="0" xfId="0" applyFont="1" applyFill="1" applyAlignment="1">
      <alignment horizontal="right"/>
    </xf>
    <xf numFmtId="0" fontId="12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16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0" fontId="22" fillId="0" borderId="16" xfId="0" applyFont="1" applyBorder="1" applyAlignment="1" applyProtection="1">
      <alignment horizontal="left" vertical="center"/>
      <protection hidden="1"/>
    </xf>
    <xf numFmtId="0" fontId="22" fillId="0" borderId="16" xfId="0" applyFont="1" applyBorder="1" applyProtection="1">
      <protection hidden="1"/>
    </xf>
    <xf numFmtId="0" fontId="19" fillId="0" borderId="16" xfId="0" applyFont="1" applyBorder="1" applyAlignment="1" applyProtection="1">
      <alignment horizontal="left" vertical="center"/>
      <protection hidden="1"/>
    </xf>
    <xf numFmtId="1" fontId="20" fillId="0" borderId="19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3" fontId="20" fillId="2" borderId="16" xfId="0" applyNumberFormat="1" applyFont="1" applyFill="1" applyBorder="1" applyAlignment="1">
      <alignment horizontal="center" vertical="center"/>
    </xf>
    <xf numFmtId="3" fontId="22" fillId="0" borderId="19" xfId="0" applyNumberFormat="1" applyFont="1" applyBorder="1" applyAlignment="1" applyProtection="1">
      <alignment vertical="center"/>
      <protection hidden="1"/>
    </xf>
    <xf numFmtId="0" fontId="20" fillId="0" borderId="19" xfId="0" applyFont="1" applyBorder="1" applyAlignment="1">
      <alignment horizontal="center" vertical="center"/>
    </xf>
    <xf numFmtId="3" fontId="19" fillId="2" borderId="16" xfId="0" applyNumberFormat="1" applyFont="1" applyFill="1" applyBorder="1" applyAlignment="1">
      <alignment horizontal="center"/>
    </xf>
    <xf numFmtId="3" fontId="20" fillId="2" borderId="19" xfId="0" applyNumberFormat="1" applyFont="1" applyFill="1" applyBorder="1" applyAlignment="1">
      <alignment horizontal="center"/>
    </xf>
    <xf numFmtId="0" fontId="21" fillId="3" borderId="25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right" vertical="top" wrapText="1"/>
    </xf>
    <xf numFmtId="0" fontId="22" fillId="0" borderId="19" xfId="0" applyFont="1" applyBorder="1" applyAlignment="1" applyProtection="1">
      <alignment horizontal="left"/>
      <protection hidden="1"/>
    </xf>
    <xf numFmtId="0" fontId="19" fillId="0" borderId="1" xfId="0" applyFont="1" applyBorder="1" applyAlignment="1">
      <alignment horizontal="center"/>
    </xf>
    <xf numFmtId="0" fontId="17" fillId="2" borderId="0" xfId="0" applyFont="1" applyFill="1" applyAlignment="1">
      <alignment horizontal="right" vertical="top"/>
    </xf>
    <xf numFmtId="3" fontId="22" fillId="0" borderId="19" xfId="0" applyNumberFormat="1" applyFont="1" applyBorder="1" applyAlignment="1" applyProtection="1">
      <alignment horizontal="left" vertical="center"/>
      <protection hidden="1"/>
    </xf>
    <xf numFmtId="0" fontId="1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19" fillId="0" borderId="0" xfId="0" applyFont="1"/>
    <xf numFmtId="1" fontId="20" fillId="0" borderId="19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19" fillId="0" borderId="8" xfId="0" applyFont="1" applyBorder="1" applyAlignment="1">
      <alignment horizontal="center"/>
    </xf>
    <xf numFmtId="0" fontId="20" fillId="2" borderId="0" xfId="0" applyFont="1" applyFill="1" applyAlignment="1">
      <alignment vertical="center"/>
    </xf>
    <xf numFmtId="0" fontId="19" fillId="2" borderId="0" xfId="0" applyFont="1" applyFill="1"/>
    <xf numFmtId="0" fontId="20" fillId="2" borderId="0" xfId="0" applyFont="1" applyFill="1" applyAlignment="1">
      <alignment horizontal="right" vertical="top"/>
    </xf>
    <xf numFmtId="0" fontId="22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left" vertical="center"/>
    </xf>
    <xf numFmtId="0" fontId="20" fillId="0" borderId="13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20" fillId="0" borderId="14" xfId="0" applyFont="1" applyBorder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20" fillId="2" borderId="16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18" fillId="2" borderId="0" xfId="0" applyFont="1" applyFill="1"/>
    <xf numFmtId="0" fontId="14" fillId="2" borderId="0" xfId="0" applyFont="1" applyFill="1"/>
    <xf numFmtId="0" fontId="20" fillId="0" borderId="39" xfId="0" applyFont="1" applyBorder="1" applyAlignment="1">
      <alignment horizontal="center" vertical="center"/>
    </xf>
    <xf numFmtId="3" fontId="20" fillId="2" borderId="39" xfId="0" applyNumberFormat="1" applyFont="1" applyFill="1" applyBorder="1" applyAlignment="1">
      <alignment horizontal="center"/>
    </xf>
    <xf numFmtId="3" fontId="19" fillId="2" borderId="38" xfId="0" applyNumberFormat="1" applyFont="1" applyFill="1" applyBorder="1" applyAlignment="1">
      <alignment horizontal="center"/>
    </xf>
    <xf numFmtId="0" fontId="22" fillId="0" borderId="38" xfId="0" applyFont="1" applyBorder="1" applyAlignment="1" applyProtection="1">
      <alignment horizontal="left" vertical="center"/>
      <protection hidden="1"/>
    </xf>
    <xf numFmtId="0" fontId="19" fillId="0" borderId="37" xfId="0" applyFont="1" applyBorder="1" applyAlignment="1">
      <alignment horizontal="center"/>
    </xf>
    <xf numFmtId="0" fontId="22" fillId="0" borderId="38" xfId="0" applyFont="1" applyBorder="1" applyProtection="1">
      <protection hidden="1"/>
    </xf>
    <xf numFmtId="0" fontId="19" fillId="0" borderId="38" xfId="0" applyFont="1" applyBorder="1" applyAlignment="1">
      <alignment horizontal="center"/>
    </xf>
    <xf numFmtId="0" fontId="21" fillId="4" borderId="37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/>
    </xf>
    <xf numFmtId="3" fontId="20" fillId="2" borderId="38" xfId="0" applyNumberFormat="1" applyFont="1" applyFill="1" applyBorder="1" applyAlignment="1">
      <alignment horizontal="center" vertical="center"/>
    </xf>
    <xf numFmtId="3" fontId="22" fillId="0" borderId="39" xfId="0" applyNumberFormat="1" applyFont="1" applyBorder="1" applyAlignment="1" applyProtection="1">
      <alignment vertical="center"/>
      <protection hidden="1"/>
    </xf>
    <xf numFmtId="1" fontId="4" fillId="2" borderId="0" xfId="0" applyNumberFormat="1" applyFont="1" applyFill="1" applyAlignment="1">
      <alignment horizontal="center"/>
    </xf>
    <xf numFmtId="1" fontId="4" fillId="2" borderId="0" xfId="0" applyNumberFormat="1" applyFont="1" applyFill="1"/>
    <xf numFmtId="164" fontId="4" fillId="2" borderId="0" xfId="0" applyNumberFormat="1" applyFont="1" applyFill="1"/>
    <xf numFmtId="1" fontId="20" fillId="0" borderId="39" xfId="0" applyNumberFormat="1" applyFont="1" applyBorder="1" applyAlignment="1">
      <alignment horizontal="center" vertical="center"/>
    </xf>
    <xf numFmtId="1" fontId="19" fillId="2" borderId="37" xfId="0" applyNumberFormat="1" applyFont="1" applyFill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2" fillId="0" borderId="40" xfId="0" applyFont="1" applyBorder="1" applyProtection="1">
      <protection hidden="1"/>
    </xf>
    <xf numFmtId="0" fontId="22" fillId="0" borderId="40" xfId="0" applyFont="1" applyBorder="1" applyAlignment="1" applyProtection="1">
      <alignment horizontal="left" vertical="center"/>
      <protection hidden="1"/>
    </xf>
    <xf numFmtId="0" fontId="19" fillId="0" borderId="42" xfId="0" applyFont="1" applyBorder="1" applyAlignment="1">
      <alignment horizontal="center"/>
    </xf>
    <xf numFmtId="0" fontId="21" fillId="4" borderId="42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6" fillId="2" borderId="0" xfId="0" applyFont="1" applyFill="1"/>
    <xf numFmtId="0" fontId="20" fillId="2" borderId="40" xfId="0" applyFont="1" applyFill="1" applyBorder="1" applyAlignment="1">
      <alignment horizontal="center"/>
    </xf>
    <xf numFmtId="0" fontId="20" fillId="2" borderId="41" xfId="0" applyFont="1" applyFill="1" applyBorder="1" applyAlignment="1">
      <alignment horizontal="center"/>
    </xf>
    <xf numFmtId="0" fontId="19" fillId="2" borderId="42" xfId="0" applyFont="1" applyFill="1" applyBorder="1" applyAlignment="1">
      <alignment horizontal="center"/>
    </xf>
    <xf numFmtId="0" fontId="19" fillId="2" borderId="40" xfId="0" applyFont="1" applyFill="1" applyBorder="1" applyAlignment="1">
      <alignment horizontal="center"/>
    </xf>
    <xf numFmtId="3" fontId="22" fillId="0" borderId="41" xfId="0" applyNumberFormat="1" applyFont="1" applyBorder="1" applyAlignment="1" applyProtection="1">
      <alignment horizontal="left" vertical="center"/>
      <protection hidden="1"/>
    </xf>
    <xf numFmtId="0" fontId="19" fillId="0" borderId="2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3" fillId="2" borderId="0" xfId="0" applyFont="1" applyFill="1" applyAlignment="1">
      <alignment vertical="top"/>
    </xf>
    <xf numFmtId="0" fontId="23" fillId="2" borderId="0" xfId="0" applyFont="1" applyFill="1" applyAlignment="1">
      <alignment vertical="top" wrapText="1"/>
    </xf>
    <xf numFmtId="3" fontId="22" fillId="0" borderId="23" xfId="0" applyNumberFormat="1" applyFont="1" applyBorder="1" applyAlignment="1" applyProtection="1">
      <alignment horizontal="left" vertical="center"/>
      <protection hidden="1"/>
    </xf>
    <xf numFmtId="0" fontId="22" fillId="0" borderId="39" xfId="0" applyFont="1" applyBorder="1" applyAlignment="1" applyProtection="1">
      <alignment horizontal="left"/>
      <protection hidden="1"/>
    </xf>
    <xf numFmtId="0" fontId="22" fillId="5" borderId="16" xfId="0" applyFont="1" applyFill="1" applyBorder="1" applyAlignment="1" applyProtection="1">
      <alignment horizontal="left" vertical="center"/>
      <protection hidden="1"/>
    </xf>
    <xf numFmtId="0" fontId="22" fillId="5" borderId="38" xfId="0" applyFont="1" applyFill="1" applyBorder="1" applyProtection="1">
      <protection hidden="1"/>
    </xf>
    <xf numFmtId="1" fontId="20" fillId="0" borderId="41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4" xfId="0" applyFont="1" applyBorder="1" applyAlignment="1">
      <alignment horizontal="center" vertical="center"/>
    </xf>
    <xf numFmtId="0" fontId="22" fillId="0" borderId="40" xfId="0" applyFont="1" applyBorder="1"/>
    <xf numFmtId="3" fontId="22" fillId="0" borderId="41" xfId="0" applyNumberFormat="1" applyFont="1" applyBorder="1" applyAlignment="1">
      <alignment horizontal="left" vertical="center"/>
    </xf>
    <xf numFmtId="0" fontId="22" fillId="5" borderId="40" xfId="0" applyFont="1" applyFill="1" applyBorder="1"/>
    <xf numFmtId="0" fontId="22" fillId="5" borderId="40" xfId="0" applyFont="1" applyFill="1" applyBorder="1" applyProtection="1">
      <protection hidden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2" fillId="5" borderId="16" xfId="0" applyFont="1" applyFill="1" applyBorder="1" applyProtection="1">
      <protection hidden="1"/>
    </xf>
    <xf numFmtId="0" fontId="22" fillId="5" borderId="40" xfId="0" applyFont="1" applyFill="1" applyBorder="1" applyAlignment="1" applyProtection="1">
      <alignment horizontal="left" vertical="center"/>
      <protection hidden="1"/>
    </xf>
    <xf numFmtId="0" fontId="19" fillId="0" borderId="18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4" fillId="0" borderId="18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/>
    </xf>
    <xf numFmtId="0" fontId="24" fillId="0" borderId="20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9" fillId="2" borderId="44" xfId="0" applyFont="1" applyFill="1" applyBorder="1" applyAlignment="1">
      <alignment horizontal="center"/>
    </xf>
    <xf numFmtId="1" fontId="19" fillId="0" borderId="37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1" fontId="19" fillId="0" borderId="38" xfId="0" applyNumberFormat="1" applyFont="1" applyBorder="1" applyAlignment="1">
      <alignment horizontal="center"/>
    </xf>
    <xf numFmtId="0" fontId="19" fillId="0" borderId="37" xfId="0" applyFont="1" applyBorder="1" applyAlignment="1">
      <alignment horizontal="center" vertical="center"/>
    </xf>
    <xf numFmtId="3" fontId="22" fillId="0" borderId="37" xfId="0" applyNumberFormat="1" applyFont="1" applyBorder="1" applyAlignment="1" applyProtection="1">
      <alignment horizontal="center" vertical="center"/>
      <protection hidden="1"/>
    </xf>
    <xf numFmtId="0" fontId="22" fillId="0" borderId="38" xfId="0" applyFont="1" applyBorder="1" applyAlignment="1" applyProtection="1">
      <alignment horizontal="center"/>
      <protection hidden="1"/>
    </xf>
    <xf numFmtId="0" fontId="24" fillId="0" borderId="37" xfId="0" applyFont="1" applyBorder="1" applyAlignment="1">
      <alignment horizontal="center" vertical="center"/>
    </xf>
    <xf numFmtId="0" fontId="22" fillId="0" borderId="37" xfId="0" applyFont="1" applyBorder="1" applyAlignment="1" applyProtection="1">
      <alignment horizontal="center"/>
      <protection hidden="1"/>
    </xf>
    <xf numFmtId="3" fontId="22" fillId="0" borderId="37" xfId="0" applyNumberFormat="1" applyFont="1" applyBorder="1" applyAlignment="1">
      <alignment horizontal="center" vertical="center"/>
    </xf>
    <xf numFmtId="1" fontId="19" fillId="0" borderId="44" xfId="0" applyNumberFormat="1" applyFont="1" applyBorder="1" applyAlignment="1">
      <alignment horizontal="center"/>
    </xf>
    <xf numFmtId="3" fontId="22" fillId="0" borderId="42" xfId="0" applyNumberFormat="1" applyFont="1" applyBorder="1" applyAlignment="1" applyProtection="1">
      <alignment horizontal="center" vertical="center"/>
      <protection hidden="1"/>
    </xf>
    <xf numFmtId="0" fontId="22" fillId="0" borderId="42" xfId="0" applyFont="1" applyBorder="1" applyAlignment="1" applyProtection="1">
      <alignment horizontal="center"/>
      <protection hidden="1"/>
    </xf>
    <xf numFmtId="0" fontId="24" fillId="0" borderId="42" xfId="0" applyFont="1" applyBorder="1" applyAlignment="1">
      <alignment horizontal="center" vertical="center"/>
    </xf>
    <xf numFmtId="1" fontId="19" fillId="0" borderId="40" xfId="0" applyNumberFormat="1" applyFont="1" applyBorder="1" applyAlignment="1">
      <alignment horizontal="center"/>
    </xf>
    <xf numFmtId="0" fontId="19" fillId="0" borderId="40" xfId="0" applyFont="1" applyBorder="1" applyAlignment="1">
      <alignment horizontal="center" vertical="center"/>
    </xf>
    <xf numFmtId="3" fontId="22" fillId="2" borderId="37" xfId="0" applyNumberFormat="1" applyFont="1" applyFill="1" applyBorder="1" applyAlignment="1" applyProtection="1">
      <alignment horizontal="center" vertical="center"/>
      <protection hidden="1"/>
    </xf>
    <xf numFmtId="0" fontId="19" fillId="0" borderId="48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/>
    </xf>
    <xf numFmtId="0" fontId="19" fillId="2" borderId="48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right" vertical="top" wrapText="1"/>
    </xf>
    <xf numFmtId="0" fontId="23" fillId="2" borderId="15" xfId="0" applyFont="1" applyFill="1" applyBorder="1" applyAlignment="1">
      <alignment horizontal="right" vertical="top" wrapText="1"/>
    </xf>
    <xf numFmtId="0" fontId="21" fillId="3" borderId="2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right" vertical="top" wrapText="1"/>
    </xf>
    <xf numFmtId="0" fontId="21" fillId="3" borderId="6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right" vertical="top" wrapText="1"/>
    </xf>
    <xf numFmtId="0" fontId="21" fillId="3" borderId="17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4" borderId="35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right" vertical="top" wrapText="1"/>
    </xf>
    <xf numFmtId="0" fontId="26" fillId="2" borderId="0" xfId="0" applyFont="1" applyFill="1" applyAlignment="1">
      <alignment horizontal="right" vertical="top"/>
    </xf>
    <xf numFmtId="0" fontId="21" fillId="4" borderId="42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/>
    </xf>
    <xf numFmtId="0" fontId="21" fillId="4" borderId="38" xfId="0" applyFont="1" applyFill="1" applyBorder="1" applyAlignment="1">
      <alignment horizontal="center" vertical="center"/>
    </xf>
  </cellXfs>
  <cellStyles count="5">
    <cellStyle name="Hipervínculo_RANKING NACIONAL 2.009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1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FONDO MAYORES VARONES'!A1"/><Relationship Id="rId3" Type="http://schemas.openxmlformats.org/officeDocument/2006/relationships/hyperlink" Target="#'VEL GRUPO MAYORES DAMAS'!A1"/><Relationship Id="rId7" Type="http://schemas.openxmlformats.org/officeDocument/2006/relationships/hyperlink" Target="#'FONDO JUVENIL VARONES'!A1"/><Relationship Id="rId12" Type="http://schemas.openxmlformats.org/officeDocument/2006/relationships/hyperlink" Target="#'FONDO PREJUVENILVARONES'!A1"/><Relationship Id="rId2" Type="http://schemas.openxmlformats.org/officeDocument/2006/relationships/hyperlink" Target="#'VEL GRUPO JUVENIL VARONES'!A1"/><Relationship Id="rId1" Type="http://schemas.openxmlformats.org/officeDocument/2006/relationships/hyperlink" Target="#'VEL GRUPO JUVENIL DAMAS'!A1"/><Relationship Id="rId6" Type="http://schemas.openxmlformats.org/officeDocument/2006/relationships/hyperlink" Target="#'FONDO JUVENIL DAMAS'!A1"/><Relationship Id="rId11" Type="http://schemas.openxmlformats.org/officeDocument/2006/relationships/hyperlink" Target="#'FONDO PREJUVENIL DAMAS'!A1"/><Relationship Id="rId5" Type="http://schemas.openxmlformats.org/officeDocument/2006/relationships/hyperlink" Target="#'FONDO MAYORES DAMAS'!A1"/><Relationship Id="rId10" Type="http://schemas.openxmlformats.org/officeDocument/2006/relationships/hyperlink" Target="#'VEL GRUPO PREJUVENIL VARONES'!A1"/><Relationship Id="rId4" Type="http://schemas.openxmlformats.org/officeDocument/2006/relationships/hyperlink" Target="#'VEL GRUPO MAYORES VARONES'!A1"/><Relationship Id="rId9" Type="http://schemas.openxmlformats.org/officeDocument/2006/relationships/hyperlink" Target="#'VEL GRUPO PREJUVENIL DAMAS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324117</xdr:colOff>
      <xdr:row>13</xdr:row>
      <xdr:rowOff>247383</xdr:rowOff>
    </xdr:from>
    <xdr:ext cx="2723886" cy="846665"/>
    <xdr:sp macro="" textlink="">
      <xdr:nvSpPr>
        <xdr:cNvPr id="39" name="38 Rectángul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228992" y="2438133"/>
          <a:ext cx="2723886" cy="846665"/>
        </a:xfrm>
        <a:prstGeom prst="downArrowCallout">
          <a:avLst/>
        </a:prstGeom>
        <a:noFill/>
        <a:ln>
          <a:noFill/>
        </a:ln>
      </xdr:spPr>
      <xdr:txBody>
        <a:bodyPr wrap="square" lIns="91440" tIns="45720" rIns="91440" bIns="45720" anchor="t">
          <a:noAutofit/>
        </a:bodyPr>
        <a:lstStyle/>
        <a:p>
          <a:pPr algn="ctr">
            <a:lnSpc>
              <a:spcPts val="3600"/>
            </a:lnSpc>
          </a:pPr>
          <a:r>
            <a:rPr lang="es-ES" sz="2000" b="1" kern="10" cap="none" spc="0" baseline="0">
              <a:ln>
                <a:noFill/>
              </a:ln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VELOCIDAD</a:t>
          </a:r>
          <a:endParaRPr lang="es-CO" sz="2000" b="1" cap="none" spc="0">
            <a:ln>
              <a:noFill/>
            </a:ln>
            <a:solidFill>
              <a:schemeClr val="tx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3</xdr:col>
      <xdr:colOff>287617</xdr:colOff>
      <xdr:row>18</xdr:row>
      <xdr:rowOff>98903</xdr:rowOff>
    </xdr:from>
    <xdr:to>
      <xdr:col>4</xdr:col>
      <xdr:colOff>414161</xdr:colOff>
      <xdr:row>22</xdr:row>
      <xdr:rowOff>26644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997545" y="3290159"/>
          <a:ext cx="931216" cy="586109"/>
          <a:chOff x="2445205" y="4468640"/>
          <a:chExt cx="926646" cy="579334"/>
        </a:xfrm>
      </xdr:grpSpPr>
      <xdr:sp macro="" textlink="">
        <xdr:nvSpPr>
          <xdr:cNvPr id="171876" name="AutoShape 46088">
            <a:extLst>
              <a:ext uri="{FF2B5EF4-FFF2-40B4-BE49-F238E27FC236}">
                <a16:creationId xmlns:a16="http://schemas.microsoft.com/office/drawing/2014/main" id="{00000000-0008-0000-0000-0000649F02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155657" name="Text Box 46089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096002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38828" y="4514888"/>
            <a:ext cx="752028" cy="483914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</a:t>
            </a:r>
          </a:p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MUJERES</a:t>
            </a:r>
          </a:p>
        </xdr:txBody>
      </xdr:sp>
    </xdr:grpSp>
    <xdr:clientData/>
  </xdr:twoCellAnchor>
  <xdr:twoCellAnchor>
    <xdr:from>
      <xdr:col>3</xdr:col>
      <xdr:colOff>285314</xdr:colOff>
      <xdr:row>22</xdr:row>
      <xdr:rowOff>130826</xdr:rowOff>
    </xdr:from>
    <xdr:to>
      <xdr:col>4</xdr:col>
      <xdr:colOff>411861</xdr:colOff>
      <xdr:row>26</xdr:row>
      <xdr:rowOff>61243</xdr:rowOff>
    </xdr:to>
    <xdr:grpSp>
      <xdr:nvGrpSpPr>
        <xdr:cNvPr id="44" name="Grup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1995242" y="3980450"/>
          <a:ext cx="931219" cy="588786"/>
          <a:chOff x="2445205" y="4468640"/>
          <a:chExt cx="926646" cy="579334"/>
        </a:xfrm>
      </xdr:grpSpPr>
      <xdr:sp macro="" textlink="">
        <xdr:nvSpPr>
          <xdr:cNvPr id="45" name="AutoShape 46088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46" name="Text Box 4608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29200" y="4514981"/>
            <a:ext cx="763731" cy="466595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</a:t>
            </a:r>
            <a:r>
              <a:rPr lang="es-AR" sz="8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endPara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HOMBRES</a:t>
            </a:r>
            <a:endPara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>
    <xdr:from>
      <xdr:col>5</xdr:col>
      <xdr:colOff>110385</xdr:colOff>
      <xdr:row>18</xdr:row>
      <xdr:rowOff>89968</xdr:rowOff>
    </xdr:from>
    <xdr:to>
      <xdr:col>6</xdr:col>
      <xdr:colOff>236929</xdr:colOff>
      <xdr:row>22</xdr:row>
      <xdr:rowOff>24777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3429658" y="3281224"/>
          <a:ext cx="931215" cy="593177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49" name="AutoShape 4608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50" name="Text Box 4608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20034" y="390525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MUJERES</a:t>
            </a:r>
          </a:p>
        </xdr:txBody>
      </xdr:sp>
    </xdr:grpSp>
    <xdr:clientData/>
  </xdr:twoCellAnchor>
  <xdr:twoCellAnchor>
    <xdr:from>
      <xdr:col>5</xdr:col>
      <xdr:colOff>91605</xdr:colOff>
      <xdr:row>22</xdr:row>
      <xdr:rowOff>106108</xdr:rowOff>
    </xdr:from>
    <xdr:to>
      <xdr:col>6</xdr:col>
      <xdr:colOff>218152</xdr:colOff>
      <xdr:row>26</xdr:row>
      <xdr:rowOff>47108</xdr:rowOff>
    </xdr:to>
    <xdr:grpSp>
      <xdr:nvGrpSpPr>
        <xdr:cNvPr id="52" name="Grup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pSpPr/>
      </xdr:nvGrpSpPr>
      <xdr:grpSpPr>
        <a:xfrm>
          <a:off x="3410878" y="3955732"/>
          <a:ext cx="931218" cy="599369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53" name="AutoShape 46088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54" name="Text Box 4608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0569" y="389443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HOMBRES</a:t>
            </a:r>
          </a:p>
        </xdr:txBody>
      </xdr:sp>
    </xdr:grpSp>
    <xdr:clientData/>
  </xdr:twoCellAnchor>
  <xdr:twoCellAnchor>
    <xdr:from>
      <xdr:col>11</xdr:col>
      <xdr:colOff>356155</xdr:colOff>
      <xdr:row>18</xdr:row>
      <xdr:rowOff>114577</xdr:rowOff>
    </xdr:from>
    <xdr:to>
      <xdr:col>12</xdr:col>
      <xdr:colOff>476085</xdr:colOff>
      <xdr:row>22</xdr:row>
      <xdr:rowOff>38274</xdr:rowOff>
    </xdr:to>
    <xdr:grpSp>
      <xdr:nvGrpSpPr>
        <xdr:cNvPr id="55" name="Grupo 5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pSpPr/>
      </xdr:nvGrpSpPr>
      <xdr:grpSpPr>
        <a:xfrm>
          <a:off x="8503459" y="3305833"/>
          <a:ext cx="924602" cy="582065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56" name="AutoShape 46088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57" name="Text Box 4608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0570" y="390525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MUJERES</a:t>
            </a:r>
          </a:p>
        </xdr:txBody>
      </xdr:sp>
    </xdr:grpSp>
    <xdr:clientData/>
  </xdr:twoCellAnchor>
  <xdr:twoCellAnchor>
    <xdr:from>
      <xdr:col>9</xdr:col>
      <xdr:colOff>726308</xdr:colOff>
      <xdr:row>18</xdr:row>
      <xdr:rowOff>133929</xdr:rowOff>
    </xdr:from>
    <xdr:to>
      <xdr:col>11</xdr:col>
      <xdr:colOff>48519</xdr:colOff>
      <xdr:row>22</xdr:row>
      <xdr:rowOff>53393</xdr:rowOff>
    </xdr:to>
    <xdr:grpSp>
      <xdr:nvGrpSpPr>
        <xdr:cNvPr id="58" name="Grupo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7264268" y="3325185"/>
          <a:ext cx="931555" cy="577832"/>
          <a:chOff x="2445205" y="4468640"/>
          <a:chExt cx="926646" cy="579334"/>
        </a:xfrm>
      </xdr:grpSpPr>
      <xdr:sp macro="" textlink="">
        <xdr:nvSpPr>
          <xdr:cNvPr id="59" name="AutoShape 4608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60" name="Text Box 4608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5408" y="4526164"/>
            <a:ext cx="699636" cy="431880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MUJERES</a:t>
            </a:r>
          </a:p>
        </xdr:txBody>
      </xdr:sp>
    </xdr:grpSp>
    <xdr:clientData/>
  </xdr:twoCellAnchor>
  <xdr:twoCellAnchor>
    <xdr:from>
      <xdr:col>9</xdr:col>
      <xdr:colOff>755931</xdr:colOff>
      <xdr:row>22</xdr:row>
      <xdr:rowOff>148216</xdr:rowOff>
    </xdr:from>
    <xdr:to>
      <xdr:col>11</xdr:col>
      <xdr:colOff>84758</xdr:colOff>
      <xdr:row>26</xdr:row>
      <xdr:rowOff>67680</xdr:rowOff>
    </xdr:to>
    <xdr:grpSp>
      <xdr:nvGrpSpPr>
        <xdr:cNvPr id="61" name="Grupo 6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GrpSpPr/>
      </xdr:nvGrpSpPr>
      <xdr:grpSpPr>
        <a:xfrm>
          <a:off x="7293891" y="3997840"/>
          <a:ext cx="938171" cy="577833"/>
          <a:chOff x="2445205" y="4468640"/>
          <a:chExt cx="926646" cy="579334"/>
        </a:xfrm>
      </xdr:grpSpPr>
      <xdr:sp macro="" textlink="">
        <xdr:nvSpPr>
          <xdr:cNvPr id="62" name="AutoShape 46088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63" name="Text Box 4608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9030" y="4549696"/>
            <a:ext cx="723900" cy="431880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HOMBRES</a:t>
            </a:r>
          </a:p>
        </xdr:txBody>
      </xdr:sp>
    </xdr:grpSp>
    <xdr:clientData/>
  </xdr:twoCellAnchor>
  <xdr:twoCellAnchor>
    <xdr:from>
      <xdr:col>11</xdr:col>
      <xdr:colOff>391876</xdr:colOff>
      <xdr:row>22</xdr:row>
      <xdr:rowOff>149238</xdr:rowOff>
    </xdr:from>
    <xdr:to>
      <xdr:col>12</xdr:col>
      <xdr:colOff>518422</xdr:colOff>
      <xdr:row>26</xdr:row>
      <xdr:rowOff>72935</xdr:rowOff>
    </xdr:to>
    <xdr:grpSp>
      <xdr:nvGrpSpPr>
        <xdr:cNvPr id="64" name="Grupo 6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pSpPr/>
      </xdr:nvGrpSpPr>
      <xdr:grpSpPr>
        <a:xfrm>
          <a:off x="8539180" y="3998862"/>
          <a:ext cx="931218" cy="582066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65" name="AutoShape 46088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66" name="Text Box 4608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41105" y="389443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HOMBRES</a:t>
            </a:r>
          </a:p>
        </xdr:txBody>
      </xdr:sp>
    </xdr:grpSp>
    <xdr:clientData/>
  </xdr:twoCellAnchor>
  <xdr:oneCellAnchor>
    <xdr:from>
      <xdr:col>9</xdr:col>
      <xdr:colOff>145520</xdr:colOff>
      <xdr:row>13</xdr:row>
      <xdr:rowOff>298979</xdr:rowOff>
    </xdr:from>
    <xdr:ext cx="2106083" cy="783167"/>
    <xdr:sp macro="" textlink="">
      <xdr:nvSpPr>
        <xdr:cNvPr id="68" name="38 Rectángul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634426" y="2489729"/>
          <a:ext cx="2106083" cy="783167"/>
        </a:xfrm>
        <a:prstGeom prst="downArrowCallout">
          <a:avLst/>
        </a:prstGeom>
        <a:noFill/>
        <a:ln>
          <a:noFill/>
        </a:ln>
      </xdr:spPr>
      <xdr:txBody>
        <a:bodyPr wrap="square" lIns="91440" tIns="45720" rIns="91440" bIns="45720" anchor="t">
          <a:noAutofit/>
        </a:bodyPr>
        <a:lstStyle/>
        <a:p>
          <a:pPr algn="ctr">
            <a:lnSpc>
              <a:spcPts val="3600"/>
            </a:lnSpc>
          </a:pPr>
          <a:r>
            <a:rPr lang="es-ES" sz="2000" b="1" kern="1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FONDO</a:t>
          </a:r>
          <a:endParaRPr lang="es-ES" sz="2000" b="1" kern="10" cap="none" spc="50" baseline="0">
            <a:ln w="28575"/>
            <a:solidFill>
              <a:sysClr val="windowText" lastClr="00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3</xdr:col>
      <xdr:colOff>35718</xdr:colOff>
      <xdr:row>8</xdr:row>
      <xdr:rowOff>70114</xdr:rowOff>
    </xdr:from>
    <xdr:to>
      <xdr:col>10</xdr:col>
      <xdr:colOff>780522</xdr:colOff>
      <xdr:row>11</xdr:row>
      <xdr:rowOff>141552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38312" y="1403614"/>
          <a:ext cx="6328835" cy="595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3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ESCALAFÓN NACIONAL 2023</a:t>
          </a:r>
        </a:p>
        <a:p>
          <a:endParaRPr lang="es-CO" sz="3200" b="1"/>
        </a:p>
      </xdr:txBody>
    </xdr:sp>
    <xdr:clientData/>
  </xdr:twoCellAnchor>
  <xdr:twoCellAnchor>
    <xdr:from>
      <xdr:col>1</xdr:col>
      <xdr:colOff>560930</xdr:colOff>
      <xdr:row>18</xdr:row>
      <xdr:rowOff>116420</xdr:rowOff>
    </xdr:from>
    <xdr:to>
      <xdr:col>2</xdr:col>
      <xdr:colOff>687474</xdr:colOff>
      <xdr:row>22</xdr:row>
      <xdr:rowOff>57420</xdr:rowOff>
    </xdr:to>
    <xdr:sp macro="" textlink="">
      <xdr:nvSpPr>
        <xdr:cNvPr id="87" name="AutoShape 4608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666763" y="3227920"/>
          <a:ext cx="930878" cy="576000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1</xdr:col>
      <xdr:colOff>592681</xdr:colOff>
      <xdr:row>19</xdr:row>
      <xdr:rowOff>21171</xdr:rowOff>
    </xdr:from>
    <xdr:to>
      <xdr:col>2</xdr:col>
      <xdr:colOff>645594</xdr:colOff>
      <xdr:row>21</xdr:row>
      <xdr:rowOff>131071</xdr:rowOff>
    </xdr:to>
    <xdr:sp macro="" textlink="">
      <xdr:nvSpPr>
        <xdr:cNvPr id="89" name="Text Box 4608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698514" y="3291421"/>
          <a:ext cx="857247" cy="427400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 MUJERES</a:t>
          </a:r>
        </a:p>
      </xdr:txBody>
    </xdr:sp>
    <xdr:clientData/>
  </xdr:twoCellAnchor>
  <xdr:twoCellAnchor>
    <xdr:from>
      <xdr:col>1</xdr:col>
      <xdr:colOff>537105</xdr:colOff>
      <xdr:row>22</xdr:row>
      <xdr:rowOff>127003</xdr:rowOff>
    </xdr:from>
    <xdr:to>
      <xdr:col>2</xdr:col>
      <xdr:colOff>665172</xdr:colOff>
      <xdr:row>26</xdr:row>
      <xdr:rowOff>68003</xdr:rowOff>
    </xdr:to>
    <xdr:sp macro="" textlink="">
      <xdr:nvSpPr>
        <xdr:cNvPr id="96" name="AutoShape 4608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644261" y="4008441"/>
          <a:ext cx="925786" cy="607750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1</xdr:col>
      <xdr:colOff>590033</xdr:colOff>
      <xdr:row>22</xdr:row>
      <xdr:rowOff>158746</xdr:rowOff>
    </xdr:from>
    <xdr:to>
      <xdr:col>2</xdr:col>
      <xdr:colOff>632366</xdr:colOff>
      <xdr:row>26</xdr:row>
      <xdr:rowOff>25237</xdr:rowOff>
    </xdr:to>
    <xdr:sp macro="" textlink="">
      <xdr:nvSpPr>
        <xdr:cNvPr id="97" name="Text Box 4608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697189" y="4040184"/>
          <a:ext cx="840052" cy="533241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 HOMBRES</a:t>
          </a:r>
        </a:p>
      </xdr:txBody>
    </xdr:sp>
    <xdr:clientData/>
  </xdr:twoCellAnchor>
  <xdr:twoCellAnchor>
    <xdr:from>
      <xdr:col>8</xdr:col>
      <xdr:colOff>365124</xdr:colOff>
      <xdr:row>18</xdr:row>
      <xdr:rowOff>116423</xdr:rowOff>
    </xdr:from>
    <xdr:to>
      <xdr:col>9</xdr:col>
      <xdr:colOff>485057</xdr:colOff>
      <xdr:row>22</xdr:row>
      <xdr:rowOff>46810</xdr:rowOff>
    </xdr:to>
    <xdr:sp macro="" textlink="">
      <xdr:nvSpPr>
        <xdr:cNvPr id="100" name="AutoShape 4608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6056312" y="3331111"/>
          <a:ext cx="917651" cy="597137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8</xdr:col>
      <xdr:colOff>375708</xdr:colOff>
      <xdr:row>19</xdr:row>
      <xdr:rowOff>13234</xdr:rowOff>
    </xdr:from>
    <xdr:to>
      <xdr:col>9</xdr:col>
      <xdr:colOff>485510</xdr:colOff>
      <xdr:row>21</xdr:row>
      <xdr:rowOff>131072</xdr:rowOff>
    </xdr:to>
    <xdr:sp macro="" textlink="">
      <xdr:nvSpPr>
        <xdr:cNvPr id="101" name="Text Box 4608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066896" y="3394609"/>
          <a:ext cx="907520" cy="451213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</a:t>
          </a:r>
          <a:r>
            <a: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MUJERES</a:t>
          </a:r>
          <a:endParaRPr lang="es-AR" sz="800" b="1" i="0" u="none" strike="noStrike" baseline="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375704</xdr:colOff>
      <xdr:row>22</xdr:row>
      <xdr:rowOff>140236</xdr:rowOff>
    </xdr:from>
    <xdr:to>
      <xdr:col>9</xdr:col>
      <xdr:colOff>502250</xdr:colOff>
      <xdr:row>26</xdr:row>
      <xdr:rowOff>70623</xdr:rowOff>
    </xdr:to>
    <xdr:sp macro="" textlink="">
      <xdr:nvSpPr>
        <xdr:cNvPr id="102" name="AutoShape 4608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6066892" y="4021674"/>
          <a:ext cx="924264" cy="597137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8</xdr:col>
      <xdr:colOff>416714</xdr:colOff>
      <xdr:row>23</xdr:row>
      <xdr:rowOff>96579</xdr:rowOff>
    </xdr:from>
    <xdr:to>
      <xdr:col>9</xdr:col>
      <xdr:colOff>437881</xdr:colOff>
      <xdr:row>26</xdr:row>
      <xdr:rowOff>47729</xdr:rowOff>
    </xdr:to>
    <xdr:sp macro="" textlink="">
      <xdr:nvSpPr>
        <xdr:cNvPr id="103" name="Text Box 4608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107902" y="4144704"/>
          <a:ext cx="818885" cy="451213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</a:t>
          </a:r>
          <a:r>
            <a: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HOMBRES</a:t>
          </a:r>
          <a:endParaRPr lang="es-AR" sz="800" b="1" i="0" u="none" strike="noStrike" baseline="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9</xdr:col>
      <xdr:colOff>333375</xdr:colOff>
      <xdr:row>35</xdr:row>
      <xdr:rowOff>59530</xdr:rowOff>
    </xdr:from>
    <xdr:to>
      <xdr:col>12</xdr:col>
      <xdr:colOff>511968</xdr:colOff>
      <xdr:row>37</xdr:row>
      <xdr:rowOff>11905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22281" y="6107905"/>
          <a:ext cx="2571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comisiondevelocidadcm@gmail.com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</xdr:row>
      <xdr:rowOff>334699</xdr:rowOff>
    </xdr:from>
    <xdr:to>
      <xdr:col>6</xdr:col>
      <xdr:colOff>11300</xdr:colOff>
      <xdr:row>2</xdr:row>
      <xdr:rowOff>295049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pSpPr>
          <a:grpSpLocks/>
        </xdr:cNvGrpSpPr>
      </xdr:nvGrpSpPr>
      <xdr:grpSpPr bwMode="auto">
        <a:xfrm>
          <a:off x="5248657" y="682172"/>
          <a:ext cx="1090291" cy="307821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3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63500</xdr:colOff>
      <xdr:row>0</xdr:row>
      <xdr:rowOff>137583</xdr:rowOff>
    </xdr:from>
    <xdr:to>
      <xdr:col>2</xdr:col>
      <xdr:colOff>1420020</xdr:colOff>
      <xdr:row>2</xdr:row>
      <xdr:rowOff>259365</xdr:rowOff>
    </xdr:to>
    <xdr:pic>
      <xdr:nvPicPr>
        <xdr:cNvPr id="6" name="2 Imagen" descr="LOGO FEDEPATI JPG.jpg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500" y="137583"/>
          <a:ext cx="2922853" cy="820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1703916</xdr:colOff>
      <xdr:row>2</xdr:row>
      <xdr:rowOff>91283</xdr:rowOff>
    </xdr:from>
    <xdr:to>
      <xdr:col>5</xdr:col>
      <xdr:colOff>920750</xdr:colOff>
      <xdr:row>2</xdr:row>
      <xdr:rowOff>412750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pSpPr>
          <a:grpSpLocks/>
        </xdr:cNvGrpSpPr>
      </xdr:nvGrpSpPr>
      <xdr:grpSpPr bwMode="auto">
        <a:xfrm>
          <a:off x="5425524" y="786227"/>
          <a:ext cx="972482" cy="321467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4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4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271991</xdr:colOff>
      <xdr:row>0</xdr:row>
      <xdr:rowOff>167481</xdr:rowOff>
    </xdr:from>
    <xdr:to>
      <xdr:col>2</xdr:col>
      <xdr:colOff>1614903</xdr:colOff>
      <xdr:row>2</xdr:row>
      <xdr:rowOff>285750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1991" y="167481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144192</xdr:colOff>
      <xdr:row>1</xdr:row>
      <xdr:rowOff>271204</xdr:rowOff>
    </xdr:from>
    <xdr:to>
      <xdr:col>5</xdr:col>
      <xdr:colOff>857250</xdr:colOff>
      <xdr:row>2</xdr:row>
      <xdr:rowOff>223617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pSpPr>
          <a:grpSpLocks/>
        </xdr:cNvGrpSpPr>
      </xdr:nvGrpSpPr>
      <xdr:grpSpPr bwMode="auto">
        <a:xfrm>
          <a:off x="5347128" y="618677"/>
          <a:ext cx="713058" cy="299884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5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290510</xdr:colOff>
      <xdr:row>0</xdr:row>
      <xdr:rowOff>100012</xdr:rowOff>
    </xdr:from>
    <xdr:to>
      <xdr:col>2</xdr:col>
      <xdr:colOff>1476373</xdr:colOff>
      <xdr:row>2</xdr:row>
      <xdr:rowOff>226557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0510" y="100012"/>
          <a:ext cx="2757488" cy="84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1095375</xdr:colOff>
      <xdr:row>1</xdr:row>
      <xdr:rowOff>345283</xdr:rowOff>
    </xdr:from>
    <xdr:to>
      <xdr:col>5</xdr:col>
      <xdr:colOff>452625</xdr:colOff>
      <xdr:row>2</xdr:row>
      <xdr:rowOff>302458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pSpPr>
          <a:grpSpLocks/>
        </xdr:cNvGrpSpPr>
      </xdr:nvGrpSpPr>
      <xdr:grpSpPr bwMode="auto">
        <a:xfrm>
          <a:off x="4871848" y="692756"/>
          <a:ext cx="902585" cy="290016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6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300037</xdr:colOff>
      <xdr:row>0</xdr:row>
      <xdr:rowOff>135731</xdr:rowOff>
    </xdr:from>
    <xdr:to>
      <xdr:col>2</xdr:col>
      <xdr:colOff>1122627</xdr:colOff>
      <xdr:row>2</xdr:row>
      <xdr:rowOff>257513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0037" y="135731"/>
          <a:ext cx="2545556" cy="826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1587501</xdr:colOff>
      <xdr:row>1</xdr:row>
      <xdr:rowOff>345282</xdr:rowOff>
    </xdr:from>
    <xdr:to>
      <xdr:col>5</xdr:col>
      <xdr:colOff>730251</xdr:colOff>
      <xdr:row>2</xdr:row>
      <xdr:rowOff>317499</xdr:rowOff>
    </xdr:to>
    <xdr:grpSp>
      <xdr:nvGrpSpPr>
        <xdr:cNvPr id="5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>
          <a:grpSpLocks/>
        </xdr:cNvGrpSpPr>
      </xdr:nvGrpSpPr>
      <xdr:grpSpPr bwMode="auto">
        <a:xfrm>
          <a:off x="5283507" y="692755"/>
          <a:ext cx="731977" cy="319688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6" name="Picture 3" descr="T6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137583</xdr:colOff>
      <xdr:row>0</xdr:row>
      <xdr:rowOff>222250</xdr:rowOff>
    </xdr:from>
    <xdr:to>
      <xdr:col>2</xdr:col>
      <xdr:colOff>1536436</xdr:colOff>
      <xdr:row>2</xdr:row>
      <xdr:rowOff>344032</xdr:rowOff>
    </xdr:to>
    <xdr:pic>
      <xdr:nvPicPr>
        <xdr:cNvPr id="9" name="2 Imagen" descr="LOGO FEDEPATI JPG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7583" y="222250"/>
          <a:ext cx="2922853" cy="820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296334</xdr:rowOff>
    </xdr:from>
    <xdr:to>
      <xdr:col>5</xdr:col>
      <xdr:colOff>1123687</xdr:colOff>
      <xdr:row>3</xdr:row>
      <xdr:rowOff>272520</xdr:rowOff>
    </xdr:to>
    <xdr:grpSp>
      <xdr:nvGrpSpPr>
        <xdr:cNvPr id="9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pSpPr>
          <a:grpSpLocks/>
        </xdr:cNvGrpSpPr>
      </xdr:nvGrpSpPr>
      <xdr:grpSpPr bwMode="auto">
        <a:xfrm>
          <a:off x="5202936" y="863262"/>
          <a:ext cx="1123687" cy="323658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10" name="Picture 3" descr="T6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11" name="Rectangle 6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571500</xdr:colOff>
      <xdr:row>0</xdr:row>
      <xdr:rowOff>211666</xdr:rowOff>
    </xdr:from>
    <xdr:to>
      <xdr:col>2</xdr:col>
      <xdr:colOff>2023270</xdr:colOff>
      <xdr:row>3</xdr:row>
      <xdr:rowOff>107685</xdr:rowOff>
    </xdr:to>
    <xdr:pic>
      <xdr:nvPicPr>
        <xdr:cNvPr id="12" name="2 Imagen" descr="LOGO FEDEPATI JPG.jpg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0" y="211666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962025</xdr:colOff>
      <xdr:row>2</xdr:row>
      <xdr:rowOff>200025</xdr:rowOff>
    </xdr:from>
    <xdr:to>
      <xdr:col>5</xdr:col>
      <xdr:colOff>380736</xdr:colOff>
      <xdr:row>2</xdr:row>
      <xdr:rowOff>525461</xdr:rowOff>
    </xdr:to>
    <xdr:grpSp>
      <xdr:nvGrpSpPr>
        <xdr:cNvPr id="9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pSpPr>
          <a:grpSpLocks/>
        </xdr:cNvGrpSpPr>
      </xdr:nvGrpSpPr>
      <xdr:grpSpPr bwMode="auto">
        <a:xfrm>
          <a:off x="4875658" y="766953"/>
          <a:ext cx="863462" cy="325436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10" name="Picture 3" descr="T6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11" name="Rectangle 6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104775</xdr:colOff>
      <xdr:row>0</xdr:row>
      <xdr:rowOff>133350</xdr:rowOff>
    </xdr:from>
    <xdr:to>
      <xdr:col>2</xdr:col>
      <xdr:colOff>1227403</xdr:colOff>
      <xdr:row>2</xdr:row>
      <xdr:rowOff>378619</xdr:rowOff>
    </xdr:to>
    <xdr:pic>
      <xdr:nvPicPr>
        <xdr:cNvPr id="12" name="2 Imagen" descr="LOGO FEDEPATI JPG.jp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133350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1866898</xdr:colOff>
      <xdr:row>2</xdr:row>
      <xdr:rowOff>11904</xdr:rowOff>
    </xdr:from>
    <xdr:to>
      <xdr:col>5</xdr:col>
      <xdr:colOff>1090798</xdr:colOff>
      <xdr:row>2</xdr:row>
      <xdr:rowOff>321504</xdr:rowOff>
    </xdr:to>
    <xdr:grpSp>
      <xdr:nvGrpSpPr>
        <xdr:cNvPr id="5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>
          <a:grpSpLocks/>
        </xdr:cNvGrpSpPr>
      </xdr:nvGrpSpPr>
      <xdr:grpSpPr bwMode="auto">
        <a:xfrm>
          <a:off x="5480607" y="752568"/>
          <a:ext cx="955773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6" name="Picture 3" descr="T6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228599</xdr:colOff>
      <xdr:row>0</xdr:row>
      <xdr:rowOff>59529</xdr:rowOff>
    </xdr:from>
    <xdr:to>
      <xdr:col>2</xdr:col>
      <xdr:colOff>1202531</xdr:colOff>
      <xdr:row>2</xdr:row>
      <xdr:rowOff>35718</xdr:rowOff>
    </xdr:to>
    <xdr:pic>
      <xdr:nvPicPr>
        <xdr:cNvPr id="8" name="2 Imagen" descr="LOGO FEDEPATI JPG.jpg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599" y="59529"/>
          <a:ext cx="2593182" cy="726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1159134</xdr:colOff>
      <xdr:row>1</xdr:row>
      <xdr:rowOff>259293</xdr:rowOff>
    </xdr:from>
    <xdr:to>
      <xdr:col>5</xdr:col>
      <xdr:colOff>296334</xdr:colOff>
      <xdr:row>2</xdr:row>
      <xdr:rowOff>105833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>
          <a:grpSpLocks/>
        </xdr:cNvGrpSpPr>
      </xdr:nvGrpSpPr>
      <xdr:grpSpPr bwMode="auto">
        <a:xfrm>
          <a:off x="5081910" y="606766"/>
          <a:ext cx="389928" cy="194011"/>
          <a:chOff x="1902990" y="252942"/>
          <a:chExt cx="618676" cy="459502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618676" cy="459502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0" y="265399"/>
            <a:ext cx="577241" cy="37253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219074</xdr:colOff>
      <xdr:row>0</xdr:row>
      <xdr:rowOff>111918</xdr:rowOff>
    </xdr:from>
    <xdr:to>
      <xdr:col>2</xdr:col>
      <xdr:colOff>1440656</xdr:colOff>
      <xdr:row>3</xdr:row>
      <xdr:rowOff>111463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4" y="111918"/>
          <a:ext cx="2924176" cy="84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11906</xdr:colOff>
      <xdr:row>2</xdr:row>
      <xdr:rowOff>171451</xdr:rowOff>
    </xdr:from>
    <xdr:to>
      <xdr:col>5</xdr:col>
      <xdr:colOff>816956</xdr:colOff>
      <xdr:row>3</xdr:row>
      <xdr:rowOff>127463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pSpPr>
          <a:grpSpLocks/>
        </xdr:cNvGrpSpPr>
      </xdr:nvGrpSpPr>
      <xdr:grpSpPr bwMode="auto">
        <a:xfrm>
          <a:off x="5361146" y="738379"/>
          <a:ext cx="805050" cy="303484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E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240504</xdr:colOff>
      <xdr:row>0</xdr:row>
      <xdr:rowOff>94864</xdr:rowOff>
    </xdr:from>
    <xdr:to>
      <xdr:col>2</xdr:col>
      <xdr:colOff>1739131</xdr:colOff>
      <xdr:row>3</xdr:row>
      <xdr:rowOff>35717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0504" y="94864"/>
          <a:ext cx="3058346" cy="869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43813</xdr:colOff>
      <xdr:row>2</xdr:row>
      <xdr:rowOff>14289</xdr:rowOff>
    </xdr:from>
    <xdr:to>
      <xdr:col>5</xdr:col>
      <xdr:colOff>709798</xdr:colOff>
      <xdr:row>2</xdr:row>
      <xdr:rowOff>323889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pSpPr>
          <a:grpSpLocks/>
        </xdr:cNvGrpSpPr>
      </xdr:nvGrpSpPr>
      <xdr:grpSpPr bwMode="auto">
        <a:xfrm>
          <a:off x="4899277" y="782385"/>
          <a:ext cx="665985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F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100009</xdr:colOff>
      <xdr:row>0</xdr:row>
      <xdr:rowOff>97630</xdr:rowOff>
    </xdr:from>
    <xdr:to>
      <xdr:col>2</xdr:col>
      <xdr:colOff>1764385</xdr:colOff>
      <xdr:row>2</xdr:row>
      <xdr:rowOff>204787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009" y="97630"/>
          <a:ext cx="3178851" cy="888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274903</xdr:colOff>
      <xdr:row>1</xdr:row>
      <xdr:rowOff>352691</xdr:rowOff>
    </xdr:from>
    <xdr:to>
      <xdr:col>5</xdr:col>
      <xdr:colOff>1105164</xdr:colOff>
      <xdr:row>2</xdr:row>
      <xdr:rowOff>376502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pSpPr>
          <a:grpSpLocks/>
        </xdr:cNvGrpSpPr>
      </xdr:nvGrpSpPr>
      <xdr:grpSpPr bwMode="auto">
        <a:xfrm>
          <a:off x="5331536" y="617867"/>
          <a:ext cx="830261" cy="444435"/>
          <a:chOff x="1902990" y="252942"/>
          <a:chExt cx="978546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1" y="265399"/>
            <a:ext cx="973885" cy="46260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228598</xdr:colOff>
      <xdr:row>0</xdr:row>
      <xdr:rowOff>47622</xdr:rowOff>
    </xdr:from>
    <xdr:to>
      <xdr:col>2</xdr:col>
      <xdr:colOff>2059780</xdr:colOff>
      <xdr:row>2</xdr:row>
      <xdr:rowOff>226216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598" y="47622"/>
          <a:ext cx="3278982" cy="873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noFill/>
          <a:miter lim="800000"/>
          <a:headEnd/>
          <a:tailEnd/>
        </a:ln>
      </a:spPr>
      <a:bodyPr vertOverflow="clip" wrap="square" lIns="27432" tIns="22860" rIns="27432" bIns="0" anchor="t" upright="1"/>
      <a:lstStyle>
        <a:defPPr algn="ctr" rtl="1">
          <a:defRPr sz="900" b="0" i="0" strike="noStrike" baseline="0">
            <a:solidFill>
              <a:schemeClr val="bg1"/>
            </a:solidFill>
            <a:latin typeface="Arial"/>
            <a:cs typeface="Arial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showRuler="0" view="pageLayout" zoomScale="80" zoomScaleNormal="70" zoomScalePageLayoutView="80" workbookViewId="0">
      <selection activeCell="L15" sqref="L15"/>
    </sheetView>
  </sheetViews>
  <sheetFormatPr baseColWidth="10" defaultColWidth="11.44140625" defaultRowHeight="12.7"/>
  <cols>
    <col min="1" max="1" width="1.44140625" customWidth="1"/>
    <col min="2" max="2" width="11.44140625" customWidth="1"/>
    <col min="21" max="21" width="5.44140625" customWidth="1"/>
    <col min="25" max="25" width="59.109375" bestFit="1" customWidth="1"/>
  </cols>
  <sheetData>
    <row r="1" spans="1:30">
      <c r="A1" s="31"/>
      <c r="C1" s="17"/>
    </row>
    <row r="6" spans="1:30" ht="12.85" customHeight="1">
      <c r="Y6" s="11"/>
      <c r="Z6" s="11"/>
      <c r="AA6" s="11"/>
      <c r="AB6" s="11"/>
      <c r="AC6" s="11"/>
    </row>
    <row r="7" spans="1:30" ht="12.85" customHeight="1">
      <c r="Y7" s="11"/>
      <c r="Z7" s="11"/>
      <c r="AA7" s="11"/>
      <c r="AB7" s="11"/>
      <c r="AC7" s="11"/>
    </row>
    <row r="8" spans="1:30" ht="12.85" customHeight="1"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1"/>
      <c r="Z8" s="11"/>
      <c r="AA8" s="11"/>
      <c r="AB8" s="11"/>
      <c r="AC8" s="11"/>
      <c r="AD8" s="12"/>
    </row>
    <row r="9" spans="1:30" ht="15" customHeight="1">
      <c r="K9" s="12"/>
      <c r="L9" s="18"/>
      <c r="X9" s="12"/>
      <c r="Y9" s="11"/>
      <c r="Z9" s="11"/>
      <c r="AA9" s="11"/>
      <c r="AB9" s="11"/>
      <c r="AC9" s="11"/>
      <c r="AD9" s="12"/>
    </row>
    <row r="10" spans="1:30" ht="12.85" customHeight="1">
      <c r="K10" s="12"/>
      <c r="X10" s="12"/>
      <c r="Y10" s="11"/>
      <c r="Z10" s="11"/>
      <c r="AA10" s="11"/>
      <c r="AB10" s="11"/>
      <c r="AC10" s="11"/>
      <c r="AD10" s="12"/>
    </row>
    <row r="11" spans="1:30" ht="12.85" customHeight="1">
      <c r="K11" s="12"/>
      <c r="X11" s="12"/>
      <c r="Y11" s="11"/>
      <c r="Z11" s="11"/>
      <c r="AA11" s="11"/>
      <c r="AB11" s="11"/>
      <c r="AC11" s="11"/>
      <c r="AD11" s="12"/>
    </row>
    <row r="12" spans="1:30" ht="12.85" customHeight="1">
      <c r="K12" s="12"/>
      <c r="X12" s="12"/>
      <c r="Y12" s="11"/>
      <c r="Z12" s="11"/>
      <c r="AA12" s="11"/>
      <c r="AB12" s="11"/>
      <c r="AC12" s="11"/>
      <c r="AD12" s="12"/>
    </row>
    <row r="13" spans="1:30" ht="12.85" customHeight="1">
      <c r="K13" s="12"/>
      <c r="X13" s="12"/>
      <c r="Y13" s="11"/>
      <c r="Z13" s="11"/>
      <c r="AA13" s="11"/>
      <c r="AB13" s="11"/>
      <c r="AC13" s="11"/>
      <c r="AD13" s="12"/>
    </row>
    <row r="14" spans="1:30" ht="24.8" customHeight="1">
      <c r="K14" s="12"/>
      <c r="X14" s="12"/>
      <c r="Y14" s="11"/>
      <c r="Z14" s="11"/>
      <c r="AA14" s="11"/>
      <c r="AB14" s="11"/>
      <c r="AC14" s="11"/>
      <c r="AD14" s="12"/>
    </row>
    <row r="15" spans="1:30" ht="15" customHeight="1">
      <c r="K15" s="12"/>
      <c r="X15" s="13"/>
      <c r="Y15" s="11"/>
      <c r="Z15" s="11"/>
      <c r="AA15" s="11"/>
      <c r="AB15" s="11"/>
      <c r="AC15" s="11"/>
      <c r="AD15" s="12"/>
    </row>
    <row r="16" spans="1:30" ht="15" customHeight="1">
      <c r="K16" s="12"/>
      <c r="X16" s="12"/>
      <c r="Y16" s="12"/>
      <c r="Z16" s="12"/>
      <c r="AA16" s="12"/>
      <c r="AB16" s="12"/>
      <c r="AC16" s="12"/>
      <c r="AD16" s="12"/>
    </row>
    <row r="17" spans="11:30">
      <c r="K17" s="12"/>
      <c r="X17" s="12"/>
      <c r="Y17" s="12"/>
      <c r="Z17" s="12"/>
      <c r="AA17" s="12"/>
      <c r="AB17" s="12"/>
      <c r="AC17" s="12"/>
      <c r="AD17" s="12"/>
    </row>
    <row r="18" spans="11:30">
      <c r="K18" s="12"/>
      <c r="X18" s="12"/>
      <c r="Y18" s="12"/>
      <c r="Z18" s="12"/>
      <c r="AA18" s="12"/>
      <c r="AB18" s="12"/>
      <c r="AC18" s="12"/>
      <c r="AD18" s="12"/>
    </row>
    <row r="19" spans="11:30"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1:30"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1:30"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1:30"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1:30"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1:30" ht="13.55" customHeight="1"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1:30"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1:30"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1:30">
      <c r="K27" s="12"/>
      <c r="L27" s="12"/>
      <c r="M27" s="12"/>
      <c r="N27" s="12"/>
      <c r="O27" s="12"/>
      <c r="P27" s="12"/>
      <c r="Q27" s="12"/>
      <c r="R27" s="14"/>
      <c r="S27" s="14"/>
      <c r="T27" s="12"/>
      <c r="U27" s="14"/>
      <c r="V27" s="14"/>
      <c r="W27" s="12"/>
      <c r="X27" s="12"/>
      <c r="Y27" s="12"/>
      <c r="Z27" s="12"/>
      <c r="AA27" s="12"/>
      <c r="AB27" s="12"/>
      <c r="AC27" s="12"/>
      <c r="AD27" s="12"/>
    </row>
    <row r="28" spans="11:30">
      <c r="K28" s="12"/>
      <c r="L28" s="12"/>
      <c r="M28" s="12"/>
      <c r="N28" s="12"/>
      <c r="O28" s="12"/>
      <c r="P28" s="12"/>
      <c r="Q28" s="12"/>
      <c r="R28" s="12"/>
      <c r="S28" s="12"/>
      <c r="T28" s="14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1:30">
      <c r="K29" s="12"/>
      <c r="L29" s="12"/>
      <c r="M29" s="12"/>
      <c r="N29" s="12"/>
      <c r="O29" s="12"/>
      <c r="P29" s="12"/>
      <c r="Q29" s="12"/>
      <c r="R29" s="15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1:30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1:30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1:30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0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0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0:30">
      <c r="K35" s="12"/>
      <c r="L35" s="20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0:30">
      <c r="J36" s="17"/>
      <c r="K36" s="12"/>
      <c r="L36" s="20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0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0:30" ht="25.95">
      <c r="K38" s="12"/>
      <c r="L38" s="12"/>
      <c r="M38" s="12"/>
      <c r="N38" s="12"/>
      <c r="O38" s="12"/>
      <c r="P38" s="12"/>
      <c r="Q38" s="12"/>
      <c r="R38" s="12"/>
      <c r="S38" s="12"/>
      <c r="T38" s="16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0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0:30"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</sheetData>
  <sheetProtection selectLockedCells="1" selectUnlockedCells="1"/>
  <customSheetViews>
    <customSheetView guid="{BE9373D6-474E-4A24-914C-665CF35BD760}" showPageBreaks="1" view="pageLayout">
      <selection activeCell="M7" sqref="M7"/>
      <pageMargins left="0" right="0" top="0" bottom="0.74803149606299213" header="0" footer="0.31496062992125984"/>
      <pageSetup paperSize="9" orientation="landscape" horizontalDpi="300" verticalDpi="300" r:id="rId1"/>
      <headerFooter>
        <oddHeader>&amp;L&amp;G]</oddHeader>
      </headerFooter>
    </customSheetView>
  </customSheetViews>
  <phoneticPr fontId="2" type="noConversion"/>
  <printOptions horizontalCentered="1"/>
  <pageMargins left="0.15748031496062992" right="0.15748031496062992" top="0" bottom="0" header="0" footer="0.15748031496062992"/>
  <pageSetup paperSize="9" orientation="landscape" horizontalDpi="300" verticalDpi="300" r:id="rId2"/>
  <headerFooter>
    <oddHeader>&amp;L&amp;G]</oddHeader>
  </headerFooter>
  <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K55"/>
  <sheetViews>
    <sheetView tabSelected="1" zoomScale="80" zoomScaleNormal="80" workbookViewId="0">
      <pane xSplit="6" ySplit="7" topLeftCell="U8" activePane="bottomRight" state="frozen"/>
      <selection pane="topRight" activeCell="I1" sqref="I1"/>
      <selection pane="bottomLeft" activeCell="A8" sqref="A8"/>
      <selection pane="bottomRight" activeCell="A6" sqref="A6:A7"/>
    </sheetView>
  </sheetViews>
  <sheetFormatPr baseColWidth="10" defaultColWidth="11.44140625" defaultRowHeight="12.7"/>
  <cols>
    <col min="1" max="1" width="8.6640625" style="1" customWidth="1"/>
    <col min="2" max="2" width="14.6640625" style="1" bestFit="1" customWidth="1"/>
    <col min="3" max="3" width="33" style="1" customWidth="1"/>
    <col min="4" max="4" width="13.44140625" style="1" hidden="1" customWidth="1"/>
    <col min="5" max="5" width="23.33203125" style="1" customWidth="1"/>
    <col min="6" max="6" width="16.33203125" style="36" customWidth="1"/>
    <col min="7" max="10" width="9.5546875" style="1" customWidth="1"/>
    <col min="11" max="11" width="11.6640625" style="1" customWidth="1"/>
    <col min="12" max="12" width="16.88671875" style="1" customWidth="1"/>
    <col min="13" max="15" width="9.5546875" style="1" customWidth="1"/>
    <col min="16" max="17" width="13.6640625" style="1" customWidth="1"/>
    <col min="18" max="18" width="18.5546875" style="1" customWidth="1"/>
    <col min="19" max="19" width="0.109375" style="1" customWidth="1"/>
    <col min="20" max="23" width="13.88671875" style="1" customWidth="1"/>
    <col min="24" max="24" width="13.44140625" style="1" customWidth="1"/>
    <col min="25" max="25" width="15.44140625" style="1" customWidth="1"/>
    <col min="26" max="29" width="10.33203125" style="1" customWidth="1"/>
    <col min="30" max="30" width="13.5546875" style="1" customWidth="1"/>
    <col min="31" max="31" width="16.109375" style="1" customWidth="1"/>
    <col min="32" max="32" width="12.109375" style="1" customWidth="1"/>
    <col min="33" max="33" width="14.109375" style="1" customWidth="1"/>
    <col min="34" max="34" width="15.88671875" style="1" customWidth="1"/>
    <col min="35" max="35" width="10" style="1" customWidth="1"/>
    <col min="36" max="36" width="9.109375" style="1" customWidth="1"/>
    <col min="37" max="37" width="14.5546875" style="1" customWidth="1"/>
    <col min="38" max="38" width="12.44140625" style="1" customWidth="1"/>
    <col min="39" max="39" width="14.88671875" style="1" customWidth="1"/>
    <col min="40" max="40" width="14.5546875" style="1" customWidth="1"/>
    <col min="41" max="63" width="11.44140625" style="65"/>
    <col min="64" max="16384" width="11.44140625" style="1"/>
  </cols>
  <sheetData>
    <row r="1" spans="1:63" s="4" customFormat="1" ht="27.8" customHeight="1">
      <c r="A1" s="180" t="s">
        <v>584</v>
      </c>
      <c r="B1" s="180"/>
      <c r="C1" s="180"/>
      <c r="D1" s="180"/>
      <c r="E1" s="180"/>
      <c r="F1" s="180"/>
      <c r="G1" s="37"/>
      <c r="H1" s="37"/>
      <c r="I1" s="37"/>
      <c r="J1" s="37"/>
      <c r="K1" s="8"/>
      <c r="L1" s="8"/>
    </row>
    <row r="2" spans="1:63" s="4" customFormat="1" ht="27.8" customHeight="1">
      <c r="A2" s="180"/>
      <c r="B2" s="180"/>
      <c r="C2" s="180"/>
      <c r="D2" s="180"/>
      <c r="E2" s="180"/>
      <c r="F2" s="180"/>
      <c r="G2" s="37"/>
      <c r="H2" s="37"/>
      <c r="I2" s="37"/>
      <c r="J2" s="37"/>
      <c r="K2" s="8"/>
      <c r="L2" s="8"/>
      <c r="Q2" s="23"/>
    </row>
    <row r="3" spans="1:63" s="4" customFormat="1" ht="42.8" customHeight="1" thickBot="1">
      <c r="A3" s="180"/>
      <c r="B3" s="180"/>
      <c r="C3" s="180"/>
      <c r="D3" s="180"/>
      <c r="E3" s="180"/>
      <c r="F3" s="180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</row>
    <row r="4" spans="1:63" s="4" customFormat="1" ht="27.8" hidden="1" customHeight="1" thickBot="1">
      <c r="A4" s="181"/>
      <c r="B4" s="181"/>
      <c r="C4" s="181"/>
      <c r="D4" s="181"/>
      <c r="E4" s="181"/>
      <c r="F4" s="181"/>
      <c r="G4" s="57">
        <f>+SUM(G8:G26)</f>
        <v>132</v>
      </c>
      <c r="H4" s="57"/>
      <c r="I4" s="57"/>
      <c r="J4" s="57"/>
      <c r="K4" s="57">
        <f>+SUM(K8:K26)</f>
        <v>113</v>
      </c>
      <c r="M4" s="57">
        <f>+SUM(M8:M26)</f>
        <v>128</v>
      </c>
      <c r="N4" s="57"/>
      <c r="O4" s="57"/>
      <c r="P4" s="57">
        <f>+SUM(P8:P26)</f>
        <v>118</v>
      </c>
      <c r="Q4" s="57">
        <f>+SUM(Q8:Q26)</f>
        <v>96</v>
      </c>
      <c r="S4" s="56">
        <f>+SUM(S8:S26)</f>
        <v>0</v>
      </c>
      <c r="T4" s="56">
        <f>+SUM(T8:T26)</f>
        <v>124</v>
      </c>
      <c r="U4" s="56"/>
      <c r="V4" s="56"/>
      <c r="W4" s="56"/>
      <c r="X4" s="56">
        <f>+SUM(X8:X26)</f>
        <v>121</v>
      </c>
      <c r="Z4" s="56">
        <f>+SUM(Z8:Z26)</f>
        <v>111</v>
      </c>
      <c r="AA4" s="56"/>
      <c r="AB4" s="56"/>
      <c r="AC4" s="56"/>
      <c r="AD4" s="56">
        <f>+SUM(AD8:AD26)</f>
        <v>107</v>
      </c>
      <c r="AF4" s="56">
        <f>+SUM(AF8:AF26)</f>
        <v>0</v>
      </c>
      <c r="AG4" s="56">
        <f>+SUM(AG8:AG26)</f>
        <v>0</v>
      </c>
      <c r="AI4" s="56">
        <f>+SUM(AI8:AI26)</f>
        <v>0</v>
      </c>
      <c r="AJ4" s="56">
        <f>+SUM(AJ8:AJ26)</f>
        <v>0</v>
      </c>
      <c r="AL4" s="58">
        <f>+SUM(AL8:AL26)</f>
        <v>0</v>
      </c>
      <c r="AM4" s="58">
        <f>+SUM(AM8:AM26)</f>
        <v>0</v>
      </c>
      <c r="AN4" s="56"/>
    </row>
    <row r="5" spans="1:63" s="2" customFormat="1" ht="47.95" customHeight="1" thickBot="1">
      <c r="A5" s="182"/>
      <c r="B5" s="183"/>
      <c r="C5" s="183"/>
      <c r="D5" s="183"/>
      <c r="E5" s="183"/>
      <c r="F5" s="198"/>
      <c r="G5" s="184" t="s">
        <v>183</v>
      </c>
      <c r="H5" s="185"/>
      <c r="I5" s="185"/>
      <c r="J5" s="185"/>
      <c r="K5" s="185"/>
      <c r="L5" s="186"/>
      <c r="M5" s="184" t="s">
        <v>368</v>
      </c>
      <c r="N5" s="185"/>
      <c r="O5" s="185"/>
      <c r="P5" s="185"/>
      <c r="Q5" s="185"/>
      <c r="R5" s="186"/>
      <c r="S5" s="184" t="s">
        <v>587</v>
      </c>
      <c r="T5" s="185"/>
      <c r="U5" s="185"/>
      <c r="V5" s="185"/>
      <c r="W5" s="185"/>
      <c r="X5" s="185"/>
      <c r="Y5" s="186"/>
      <c r="Z5" s="184" t="s">
        <v>690</v>
      </c>
      <c r="AA5" s="185"/>
      <c r="AB5" s="185"/>
      <c r="AC5" s="185"/>
      <c r="AD5" s="185"/>
      <c r="AE5" s="186"/>
      <c r="AF5" s="184"/>
      <c r="AG5" s="185"/>
      <c r="AH5" s="186"/>
      <c r="AI5" s="184"/>
      <c r="AJ5" s="185"/>
      <c r="AK5" s="186"/>
      <c r="AL5" s="184"/>
      <c r="AM5" s="185"/>
      <c r="AN5" s="186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</row>
    <row r="6" spans="1:63" s="2" customFormat="1" ht="18.75" customHeight="1">
      <c r="A6" s="187" t="s">
        <v>0</v>
      </c>
      <c r="B6" s="189" t="s">
        <v>11</v>
      </c>
      <c r="C6" s="189" t="s">
        <v>2</v>
      </c>
      <c r="D6" s="174" t="s">
        <v>369</v>
      </c>
      <c r="E6" s="189" t="s">
        <v>3</v>
      </c>
      <c r="F6" s="178" t="s">
        <v>4</v>
      </c>
      <c r="G6" s="172">
        <v>200</v>
      </c>
      <c r="H6" s="176" t="s">
        <v>7</v>
      </c>
      <c r="I6" s="172" t="s">
        <v>91</v>
      </c>
      <c r="J6" s="174" t="s">
        <v>182</v>
      </c>
      <c r="K6" s="174" t="s">
        <v>5</v>
      </c>
      <c r="L6" s="178" t="s">
        <v>27</v>
      </c>
      <c r="M6" s="172">
        <v>200</v>
      </c>
      <c r="N6" s="176" t="s">
        <v>7</v>
      </c>
      <c r="O6" s="172" t="s">
        <v>91</v>
      </c>
      <c r="P6" s="174" t="s">
        <v>182</v>
      </c>
      <c r="Q6" s="174" t="s">
        <v>5</v>
      </c>
      <c r="R6" s="178" t="s">
        <v>589</v>
      </c>
      <c r="S6" s="172" t="s">
        <v>10</v>
      </c>
      <c r="T6" s="172">
        <v>200</v>
      </c>
      <c r="U6" s="176" t="s">
        <v>7</v>
      </c>
      <c r="V6" s="172" t="s">
        <v>91</v>
      </c>
      <c r="W6" s="174" t="s">
        <v>182</v>
      </c>
      <c r="X6" s="174" t="s">
        <v>5</v>
      </c>
      <c r="Y6" s="178" t="s">
        <v>588</v>
      </c>
      <c r="Z6" s="172">
        <v>200</v>
      </c>
      <c r="AA6" s="176" t="s">
        <v>7</v>
      </c>
      <c r="AB6" s="172" t="s">
        <v>91</v>
      </c>
      <c r="AC6" s="174" t="s">
        <v>182</v>
      </c>
      <c r="AD6" s="174" t="s">
        <v>5</v>
      </c>
      <c r="AE6" s="178" t="s">
        <v>24</v>
      </c>
      <c r="AF6" s="174" t="s">
        <v>6</v>
      </c>
      <c r="AG6" s="174" t="s">
        <v>5</v>
      </c>
      <c r="AH6" s="178" t="s">
        <v>28</v>
      </c>
      <c r="AI6" s="172" t="s">
        <v>7</v>
      </c>
      <c r="AJ6" s="174" t="s">
        <v>5</v>
      </c>
      <c r="AK6" s="178" t="s">
        <v>19</v>
      </c>
      <c r="AL6" s="174" t="s">
        <v>6</v>
      </c>
      <c r="AM6" s="174" t="s">
        <v>5</v>
      </c>
      <c r="AN6" s="178" t="s">
        <v>29</v>
      </c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</row>
    <row r="7" spans="1:63" s="2" customFormat="1" ht="11.25" customHeight="1">
      <c r="A7" s="188"/>
      <c r="B7" s="190"/>
      <c r="C7" s="190"/>
      <c r="D7" s="175"/>
      <c r="E7" s="190"/>
      <c r="F7" s="179"/>
      <c r="G7" s="173"/>
      <c r="H7" s="177"/>
      <c r="I7" s="173"/>
      <c r="J7" s="175"/>
      <c r="K7" s="175"/>
      <c r="L7" s="179"/>
      <c r="M7" s="173"/>
      <c r="N7" s="177"/>
      <c r="O7" s="173"/>
      <c r="P7" s="175"/>
      <c r="Q7" s="175"/>
      <c r="R7" s="179"/>
      <c r="S7" s="173"/>
      <c r="T7" s="173"/>
      <c r="U7" s="177"/>
      <c r="V7" s="173"/>
      <c r="W7" s="175"/>
      <c r="X7" s="175"/>
      <c r="Y7" s="179"/>
      <c r="Z7" s="173"/>
      <c r="AA7" s="177"/>
      <c r="AB7" s="173"/>
      <c r="AC7" s="175"/>
      <c r="AD7" s="175"/>
      <c r="AE7" s="179"/>
      <c r="AF7" s="175"/>
      <c r="AG7" s="175"/>
      <c r="AH7" s="179"/>
      <c r="AI7" s="173"/>
      <c r="AJ7" s="175"/>
      <c r="AK7" s="179"/>
      <c r="AL7" s="175"/>
      <c r="AM7" s="175"/>
      <c r="AN7" s="179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</row>
    <row r="8" spans="1:63" s="2" customFormat="1" ht="15" customHeight="1">
      <c r="A8" s="44">
        <v>1</v>
      </c>
      <c r="B8" s="45">
        <f t="shared" ref="B8:B55" si="0">+L8+R8+Y8+AE8+AH8+AK8+AN8</f>
        <v>246</v>
      </c>
      <c r="C8" s="40" t="s">
        <v>185</v>
      </c>
      <c r="D8" s="108">
        <v>1020113557</v>
      </c>
      <c r="E8" s="42" t="s">
        <v>186</v>
      </c>
      <c r="F8" s="46" t="s">
        <v>126</v>
      </c>
      <c r="G8" s="44">
        <v>18</v>
      </c>
      <c r="H8" s="133"/>
      <c r="I8" s="133">
        <v>20</v>
      </c>
      <c r="J8" s="133">
        <v>18</v>
      </c>
      <c r="K8" s="63">
        <v>20</v>
      </c>
      <c r="L8" s="43">
        <f t="shared" ref="L8:L55" si="1">+SUM(G8:K8)</f>
        <v>76</v>
      </c>
      <c r="M8" s="120">
        <v>18</v>
      </c>
      <c r="N8" s="134"/>
      <c r="O8" s="134">
        <v>10</v>
      </c>
      <c r="P8" s="63">
        <v>16</v>
      </c>
      <c r="Q8" s="121"/>
      <c r="R8" s="47">
        <f t="shared" ref="R8:R55" si="2">+SUM(M8:Q8)</f>
        <v>44</v>
      </c>
      <c r="S8" s="120"/>
      <c r="T8" s="121">
        <v>1</v>
      </c>
      <c r="U8" s="167"/>
      <c r="V8" s="167">
        <v>20</v>
      </c>
      <c r="W8" s="167">
        <v>9</v>
      </c>
      <c r="X8" s="121">
        <v>14</v>
      </c>
      <c r="Y8" s="47">
        <f t="shared" ref="Y8:Y55" si="3">+SUM(S8:X8)</f>
        <v>44</v>
      </c>
      <c r="Z8" s="123">
        <v>14</v>
      </c>
      <c r="AA8" s="169">
        <v>18</v>
      </c>
      <c r="AB8" s="169">
        <v>20</v>
      </c>
      <c r="AC8" s="169">
        <v>12</v>
      </c>
      <c r="AD8" s="124">
        <v>18</v>
      </c>
      <c r="AE8" s="47">
        <f t="shared" ref="AE8:AE55" si="4">+SUM(Z8:AD8)</f>
        <v>82</v>
      </c>
      <c r="AF8" s="120"/>
      <c r="AG8" s="121"/>
      <c r="AH8" s="47">
        <f t="shared" ref="AH8:AH55" si="5">+SUM(AF8:AG8)</f>
        <v>0</v>
      </c>
      <c r="AI8" s="120"/>
      <c r="AJ8" s="121"/>
      <c r="AK8" s="47">
        <f t="shared" ref="AK8:AK55" si="6">+SUM(AI8:AJ8)</f>
        <v>0</v>
      </c>
      <c r="AL8" s="48"/>
      <c r="AM8" s="63"/>
      <c r="AN8" s="49">
        <f t="shared" ref="AN8:AN55" si="7">+SUM(AL8:AM8)</f>
        <v>0</v>
      </c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</row>
    <row r="9" spans="1:63" s="2" customFormat="1" ht="15" customHeight="1">
      <c r="A9" s="44">
        <v>2</v>
      </c>
      <c r="B9" s="45">
        <f t="shared" si="0"/>
        <v>239</v>
      </c>
      <c r="C9" s="40" t="s">
        <v>370</v>
      </c>
      <c r="D9" s="108">
        <v>1122924521</v>
      </c>
      <c r="E9" s="42" t="s">
        <v>187</v>
      </c>
      <c r="F9" s="46" t="s">
        <v>117</v>
      </c>
      <c r="G9" s="44">
        <v>14</v>
      </c>
      <c r="H9" s="133"/>
      <c r="I9" s="133">
        <v>14</v>
      </c>
      <c r="J9" s="133">
        <v>9</v>
      </c>
      <c r="K9" s="63"/>
      <c r="L9" s="43">
        <f t="shared" si="1"/>
        <v>37</v>
      </c>
      <c r="M9" s="120">
        <v>14</v>
      </c>
      <c r="N9" s="134"/>
      <c r="O9" s="134">
        <v>20</v>
      </c>
      <c r="P9" s="63">
        <v>8</v>
      </c>
      <c r="Q9" s="121">
        <v>20</v>
      </c>
      <c r="R9" s="47">
        <f t="shared" si="2"/>
        <v>62</v>
      </c>
      <c r="S9" s="120"/>
      <c r="T9" s="121">
        <v>18</v>
      </c>
      <c r="U9" s="167"/>
      <c r="V9" s="167">
        <v>18</v>
      </c>
      <c r="W9" s="167">
        <v>16</v>
      </c>
      <c r="X9" s="121">
        <v>18</v>
      </c>
      <c r="Y9" s="47">
        <f t="shared" si="3"/>
        <v>70</v>
      </c>
      <c r="Z9" s="123">
        <v>18</v>
      </c>
      <c r="AA9" s="169"/>
      <c r="AB9" s="169">
        <v>18</v>
      </c>
      <c r="AC9" s="169">
        <v>18</v>
      </c>
      <c r="AD9" s="124">
        <v>16</v>
      </c>
      <c r="AE9" s="47">
        <f t="shared" si="4"/>
        <v>70</v>
      </c>
      <c r="AF9" s="120"/>
      <c r="AG9" s="121"/>
      <c r="AH9" s="47">
        <f t="shared" si="5"/>
        <v>0</v>
      </c>
      <c r="AI9" s="120"/>
      <c r="AJ9" s="121"/>
      <c r="AK9" s="47">
        <f t="shared" si="6"/>
        <v>0</v>
      </c>
      <c r="AL9" s="48"/>
      <c r="AM9" s="122"/>
      <c r="AN9" s="49">
        <f t="shared" si="7"/>
        <v>0</v>
      </c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</row>
    <row r="10" spans="1:63" s="2" customFormat="1" ht="15" customHeight="1">
      <c r="A10" s="44">
        <v>3</v>
      </c>
      <c r="B10" s="45">
        <f t="shared" si="0"/>
        <v>207</v>
      </c>
      <c r="C10" s="40" t="s">
        <v>683</v>
      </c>
      <c r="D10" s="108">
        <v>1114242272</v>
      </c>
      <c r="E10" s="42" t="s">
        <v>191</v>
      </c>
      <c r="F10" s="46" t="s">
        <v>117</v>
      </c>
      <c r="G10" s="44">
        <v>9</v>
      </c>
      <c r="H10" s="133">
        <v>16</v>
      </c>
      <c r="I10" s="133">
        <v>6</v>
      </c>
      <c r="J10" s="133">
        <v>4</v>
      </c>
      <c r="K10" s="63"/>
      <c r="L10" s="43">
        <f t="shared" si="1"/>
        <v>35</v>
      </c>
      <c r="M10" s="120">
        <v>10</v>
      </c>
      <c r="N10" s="134"/>
      <c r="O10" s="134">
        <v>16</v>
      </c>
      <c r="P10" s="63"/>
      <c r="Q10" s="121"/>
      <c r="R10" s="47">
        <f t="shared" si="2"/>
        <v>26</v>
      </c>
      <c r="S10" s="120"/>
      <c r="T10" s="121">
        <v>14</v>
      </c>
      <c r="U10" s="167">
        <v>18</v>
      </c>
      <c r="V10" s="167">
        <v>14</v>
      </c>
      <c r="W10" s="167">
        <v>6</v>
      </c>
      <c r="X10" s="121">
        <v>20</v>
      </c>
      <c r="Y10" s="47">
        <f t="shared" si="3"/>
        <v>72</v>
      </c>
      <c r="Z10" s="123">
        <v>20</v>
      </c>
      <c r="AA10" s="169"/>
      <c r="AB10" s="169">
        <v>14</v>
      </c>
      <c r="AC10" s="169">
        <v>20</v>
      </c>
      <c r="AD10" s="124">
        <v>20</v>
      </c>
      <c r="AE10" s="47">
        <f t="shared" si="4"/>
        <v>74</v>
      </c>
      <c r="AF10" s="120"/>
      <c r="AG10" s="121"/>
      <c r="AH10" s="47">
        <f t="shared" si="5"/>
        <v>0</v>
      </c>
      <c r="AI10" s="120"/>
      <c r="AJ10" s="121"/>
      <c r="AK10" s="47">
        <f t="shared" si="6"/>
        <v>0</v>
      </c>
      <c r="AL10" s="48"/>
      <c r="AM10" s="122"/>
      <c r="AN10" s="49">
        <f t="shared" si="7"/>
        <v>0</v>
      </c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</row>
    <row r="11" spans="1:63" s="2" customFormat="1" ht="15" customHeight="1">
      <c r="A11" s="44">
        <v>4</v>
      </c>
      <c r="B11" s="45">
        <f t="shared" si="0"/>
        <v>179</v>
      </c>
      <c r="C11" s="40" t="s">
        <v>195</v>
      </c>
      <c r="D11" s="108">
        <v>1043302386</v>
      </c>
      <c r="E11" s="42" t="s">
        <v>196</v>
      </c>
      <c r="F11" s="46" t="s">
        <v>124</v>
      </c>
      <c r="G11" s="44">
        <v>7</v>
      </c>
      <c r="H11" s="133"/>
      <c r="I11" s="133"/>
      <c r="J11" s="133">
        <v>1</v>
      </c>
      <c r="K11" s="63">
        <v>18</v>
      </c>
      <c r="L11" s="43">
        <f t="shared" si="1"/>
        <v>26</v>
      </c>
      <c r="M11" s="120">
        <v>8</v>
      </c>
      <c r="N11" s="134"/>
      <c r="O11" s="134">
        <v>18</v>
      </c>
      <c r="P11" s="63">
        <v>5</v>
      </c>
      <c r="Q11" s="121">
        <v>10</v>
      </c>
      <c r="R11" s="47">
        <f t="shared" si="2"/>
        <v>41</v>
      </c>
      <c r="S11" s="120"/>
      <c r="T11" s="121">
        <v>12</v>
      </c>
      <c r="U11" s="167">
        <v>6</v>
      </c>
      <c r="V11" s="167">
        <v>9</v>
      </c>
      <c r="W11" s="167">
        <v>8</v>
      </c>
      <c r="X11" s="121">
        <v>16</v>
      </c>
      <c r="Y11" s="47">
        <f t="shared" si="3"/>
        <v>51</v>
      </c>
      <c r="Z11" s="123">
        <v>12</v>
      </c>
      <c r="AA11" s="169">
        <v>14</v>
      </c>
      <c r="AB11" s="169">
        <v>16</v>
      </c>
      <c r="AC11" s="169">
        <v>9</v>
      </c>
      <c r="AD11" s="124">
        <v>10</v>
      </c>
      <c r="AE11" s="47">
        <f t="shared" si="4"/>
        <v>61</v>
      </c>
      <c r="AF11" s="120"/>
      <c r="AG11" s="121"/>
      <c r="AH11" s="47">
        <f t="shared" si="5"/>
        <v>0</v>
      </c>
      <c r="AI11" s="120"/>
      <c r="AJ11" s="121"/>
      <c r="AK11" s="47">
        <f t="shared" si="6"/>
        <v>0</v>
      </c>
      <c r="AL11" s="48"/>
      <c r="AM11" s="122"/>
      <c r="AN11" s="49">
        <f t="shared" si="7"/>
        <v>0</v>
      </c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</row>
    <row r="12" spans="1:63" s="2" customFormat="1" ht="15" customHeight="1">
      <c r="A12" s="44">
        <v>5</v>
      </c>
      <c r="B12" s="45">
        <f t="shared" si="0"/>
        <v>171</v>
      </c>
      <c r="C12" s="40" t="s">
        <v>377</v>
      </c>
      <c r="D12" s="108">
        <v>1097188418</v>
      </c>
      <c r="E12" s="42" t="s">
        <v>590</v>
      </c>
      <c r="F12" s="46" t="s">
        <v>40</v>
      </c>
      <c r="G12" s="44">
        <v>16</v>
      </c>
      <c r="H12" s="133"/>
      <c r="I12" s="133">
        <v>18</v>
      </c>
      <c r="J12" s="133">
        <v>8</v>
      </c>
      <c r="K12" s="63">
        <v>14</v>
      </c>
      <c r="L12" s="43">
        <f t="shared" si="1"/>
        <v>56</v>
      </c>
      <c r="M12" s="120">
        <v>6</v>
      </c>
      <c r="N12" s="134"/>
      <c r="O12" s="134"/>
      <c r="P12" s="63"/>
      <c r="Q12" s="121">
        <v>18</v>
      </c>
      <c r="R12" s="47">
        <f t="shared" si="2"/>
        <v>24</v>
      </c>
      <c r="S12" s="120"/>
      <c r="T12" s="121">
        <v>9</v>
      </c>
      <c r="U12" s="167">
        <v>20</v>
      </c>
      <c r="V12" s="167">
        <v>10</v>
      </c>
      <c r="W12" s="167">
        <v>5</v>
      </c>
      <c r="X12" s="121">
        <v>12</v>
      </c>
      <c r="Y12" s="47">
        <f t="shared" si="3"/>
        <v>56</v>
      </c>
      <c r="Z12" s="123">
        <v>9</v>
      </c>
      <c r="AA12" s="169"/>
      <c r="AB12" s="169">
        <v>12</v>
      </c>
      <c r="AC12" s="169">
        <v>8</v>
      </c>
      <c r="AD12" s="124">
        <v>6</v>
      </c>
      <c r="AE12" s="47">
        <f t="shared" si="4"/>
        <v>35</v>
      </c>
      <c r="AF12" s="120"/>
      <c r="AG12" s="121"/>
      <c r="AH12" s="47">
        <f t="shared" si="5"/>
        <v>0</v>
      </c>
      <c r="AI12" s="120"/>
      <c r="AJ12" s="121"/>
      <c r="AK12" s="47">
        <f t="shared" si="6"/>
        <v>0</v>
      </c>
      <c r="AL12" s="48"/>
      <c r="AM12" s="63"/>
      <c r="AN12" s="49">
        <f t="shared" si="7"/>
        <v>0</v>
      </c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</row>
    <row r="13" spans="1:63" s="2" customFormat="1" ht="15" customHeight="1">
      <c r="A13" s="44">
        <v>6</v>
      </c>
      <c r="B13" s="45">
        <f t="shared" si="0"/>
        <v>154</v>
      </c>
      <c r="C13" s="40" t="s">
        <v>189</v>
      </c>
      <c r="D13" s="108">
        <v>1109189606</v>
      </c>
      <c r="E13" s="42" t="s">
        <v>190</v>
      </c>
      <c r="F13" s="46" t="s">
        <v>38</v>
      </c>
      <c r="G13" s="44">
        <v>10</v>
      </c>
      <c r="H13" s="133">
        <v>9</v>
      </c>
      <c r="I13" s="133">
        <v>12</v>
      </c>
      <c r="J13" s="133">
        <v>10</v>
      </c>
      <c r="K13" s="63">
        <v>4</v>
      </c>
      <c r="L13" s="43">
        <f t="shared" si="1"/>
        <v>45</v>
      </c>
      <c r="M13" s="120">
        <v>16</v>
      </c>
      <c r="N13" s="134"/>
      <c r="O13" s="134">
        <v>7</v>
      </c>
      <c r="P13" s="63">
        <v>12</v>
      </c>
      <c r="Q13" s="121">
        <v>4</v>
      </c>
      <c r="R13" s="47">
        <f t="shared" si="2"/>
        <v>39</v>
      </c>
      <c r="S13" s="120"/>
      <c r="T13" s="121">
        <v>6</v>
      </c>
      <c r="U13" s="167">
        <v>9</v>
      </c>
      <c r="V13" s="167"/>
      <c r="W13" s="167">
        <v>12</v>
      </c>
      <c r="X13" s="121">
        <v>10</v>
      </c>
      <c r="Y13" s="47">
        <f t="shared" si="3"/>
        <v>37</v>
      </c>
      <c r="Z13" s="123">
        <v>10</v>
      </c>
      <c r="AA13" s="169"/>
      <c r="AB13" s="169">
        <v>5</v>
      </c>
      <c r="AC13" s="169">
        <v>10</v>
      </c>
      <c r="AD13" s="124">
        <v>8</v>
      </c>
      <c r="AE13" s="47">
        <f t="shared" si="4"/>
        <v>33</v>
      </c>
      <c r="AF13" s="120"/>
      <c r="AG13" s="121"/>
      <c r="AH13" s="47">
        <f t="shared" si="5"/>
        <v>0</v>
      </c>
      <c r="AI13" s="120"/>
      <c r="AJ13" s="121"/>
      <c r="AK13" s="47">
        <f t="shared" si="6"/>
        <v>0</v>
      </c>
      <c r="AL13" s="48"/>
      <c r="AM13" s="122"/>
      <c r="AN13" s="49">
        <f t="shared" si="7"/>
        <v>0</v>
      </c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</row>
    <row r="14" spans="1:63" s="2" customFormat="1" ht="15" customHeight="1">
      <c r="A14" s="44">
        <v>7</v>
      </c>
      <c r="B14" s="45">
        <f t="shared" si="0"/>
        <v>120</v>
      </c>
      <c r="C14" s="40" t="s">
        <v>184</v>
      </c>
      <c r="D14" s="108">
        <v>1137977873</v>
      </c>
      <c r="E14" s="42" t="s">
        <v>105</v>
      </c>
      <c r="F14" s="46" t="s">
        <v>134</v>
      </c>
      <c r="G14" s="44">
        <v>20</v>
      </c>
      <c r="H14" s="133"/>
      <c r="I14" s="133"/>
      <c r="J14" s="133">
        <v>20</v>
      </c>
      <c r="K14" s="63"/>
      <c r="L14" s="43">
        <f t="shared" si="1"/>
        <v>40</v>
      </c>
      <c r="M14" s="120">
        <v>20</v>
      </c>
      <c r="N14" s="134"/>
      <c r="O14" s="134"/>
      <c r="P14" s="63">
        <v>20</v>
      </c>
      <c r="Q14" s="121"/>
      <c r="R14" s="47">
        <f t="shared" si="2"/>
        <v>40</v>
      </c>
      <c r="S14" s="120"/>
      <c r="T14" s="121">
        <v>20</v>
      </c>
      <c r="U14" s="167"/>
      <c r="V14" s="167"/>
      <c r="W14" s="167">
        <v>20</v>
      </c>
      <c r="X14" s="121"/>
      <c r="Y14" s="47">
        <f t="shared" si="3"/>
        <v>40</v>
      </c>
      <c r="Z14" s="123"/>
      <c r="AA14" s="169"/>
      <c r="AB14" s="169"/>
      <c r="AC14" s="169"/>
      <c r="AD14" s="124"/>
      <c r="AE14" s="47">
        <f t="shared" si="4"/>
        <v>0</v>
      </c>
      <c r="AF14" s="120"/>
      <c r="AG14" s="121"/>
      <c r="AH14" s="47">
        <f t="shared" si="5"/>
        <v>0</v>
      </c>
      <c r="AI14" s="120"/>
      <c r="AJ14" s="121"/>
      <c r="AK14" s="47">
        <f t="shared" si="6"/>
        <v>0</v>
      </c>
      <c r="AL14" s="48"/>
      <c r="AM14" s="63"/>
      <c r="AN14" s="49">
        <f t="shared" si="7"/>
        <v>0</v>
      </c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</row>
    <row r="15" spans="1:63" ht="15" customHeight="1">
      <c r="A15" s="44">
        <v>8</v>
      </c>
      <c r="B15" s="45">
        <f t="shared" si="0"/>
        <v>110</v>
      </c>
      <c r="C15" s="40" t="s">
        <v>192</v>
      </c>
      <c r="D15" s="108">
        <v>1065615853</v>
      </c>
      <c r="E15" s="42" t="s">
        <v>193</v>
      </c>
      <c r="F15" s="46" t="s">
        <v>194</v>
      </c>
      <c r="G15" s="44">
        <v>8</v>
      </c>
      <c r="H15" s="133"/>
      <c r="I15" s="133">
        <v>1</v>
      </c>
      <c r="J15" s="133">
        <v>14</v>
      </c>
      <c r="K15" s="63">
        <v>16</v>
      </c>
      <c r="L15" s="43">
        <f t="shared" si="1"/>
        <v>39</v>
      </c>
      <c r="M15" s="120">
        <v>9</v>
      </c>
      <c r="N15" s="134"/>
      <c r="O15" s="134">
        <v>9</v>
      </c>
      <c r="P15" s="63">
        <v>9</v>
      </c>
      <c r="Q15" s="121">
        <v>16</v>
      </c>
      <c r="R15" s="47">
        <f t="shared" si="2"/>
        <v>43</v>
      </c>
      <c r="S15" s="120"/>
      <c r="T15" s="121">
        <v>16</v>
      </c>
      <c r="U15" s="167"/>
      <c r="V15" s="167">
        <v>2</v>
      </c>
      <c r="W15" s="167">
        <v>10</v>
      </c>
      <c r="X15" s="121"/>
      <c r="Y15" s="47">
        <f t="shared" si="3"/>
        <v>28</v>
      </c>
      <c r="Z15" s="123"/>
      <c r="AA15" s="169"/>
      <c r="AB15" s="169"/>
      <c r="AC15" s="169"/>
      <c r="AD15" s="124"/>
      <c r="AE15" s="47">
        <f t="shared" si="4"/>
        <v>0</v>
      </c>
      <c r="AF15" s="120"/>
      <c r="AG15" s="121"/>
      <c r="AH15" s="47">
        <f t="shared" si="5"/>
        <v>0</v>
      </c>
      <c r="AI15" s="120"/>
      <c r="AJ15" s="121"/>
      <c r="AK15" s="47">
        <f t="shared" si="6"/>
        <v>0</v>
      </c>
      <c r="AL15" s="48"/>
      <c r="AM15" s="63"/>
      <c r="AN15" s="49">
        <f t="shared" si="7"/>
        <v>0</v>
      </c>
    </row>
    <row r="16" spans="1:63" ht="15" customHeight="1">
      <c r="A16" s="44">
        <v>9</v>
      </c>
      <c r="B16" s="45">
        <f t="shared" si="0"/>
        <v>108</v>
      </c>
      <c r="C16" s="40" t="s">
        <v>199</v>
      </c>
      <c r="D16" s="108">
        <v>1043977934</v>
      </c>
      <c r="E16" s="42" t="s">
        <v>151</v>
      </c>
      <c r="F16" s="46" t="s">
        <v>124</v>
      </c>
      <c r="G16" s="44">
        <v>5</v>
      </c>
      <c r="H16" s="133"/>
      <c r="I16" s="133">
        <v>16</v>
      </c>
      <c r="J16" s="133">
        <v>7</v>
      </c>
      <c r="K16" s="63">
        <v>2</v>
      </c>
      <c r="L16" s="43">
        <f t="shared" si="1"/>
        <v>30</v>
      </c>
      <c r="M16" s="120">
        <v>3</v>
      </c>
      <c r="N16" s="134"/>
      <c r="O16" s="134">
        <v>12</v>
      </c>
      <c r="P16" s="63">
        <v>4</v>
      </c>
      <c r="Q16" s="121">
        <v>8</v>
      </c>
      <c r="R16" s="47">
        <f t="shared" si="2"/>
        <v>27</v>
      </c>
      <c r="S16" s="120"/>
      <c r="T16" s="121">
        <v>7</v>
      </c>
      <c r="U16" s="167">
        <v>7</v>
      </c>
      <c r="V16" s="167">
        <v>7</v>
      </c>
      <c r="W16" s="167">
        <v>7</v>
      </c>
      <c r="X16" s="121"/>
      <c r="Y16" s="47">
        <f t="shared" si="3"/>
        <v>28</v>
      </c>
      <c r="Z16" s="123">
        <v>3</v>
      </c>
      <c r="AA16" s="169">
        <v>12</v>
      </c>
      <c r="AB16" s="169">
        <v>2</v>
      </c>
      <c r="AC16" s="169">
        <v>4</v>
      </c>
      <c r="AD16" s="124">
        <v>2</v>
      </c>
      <c r="AE16" s="47">
        <f t="shared" si="4"/>
        <v>23</v>
      </c>
      <c r="AF16" s="120"/>
      <c r="AG16" s="121"/>
      <c r="AH16" s="47">
        <f t="shared" si="5"/>
        <v>0</v>
      </c>
      <c r="AI16" s="120"/>
      <c r="AJ16" s="121"/>
      <c r="AK16" s="47">
        <f t="shared" si="6"/>
        <v>0</v>
      </c>
      <c r="AL16" s="48"/>
      <c r="AM16" s="122"/>
      <c r="AN16" s="49">
        <f t="shared" si="7"/>
        <v>0</v>
      </c>
    </row>
    <row r="17" spans="1:63" ht="15" customHeight="1">
      <c r="A17" s="44">
        <v>10</v>
      </c>
      <c r="B17" s="45">
        <f t="shared" si="0"/>
        <v>104</v>
      </c>
      <c r="C17" s="40" t="s">
        <v>200</v>
      </c>
      <c r="D17" s="108">
        <v>1109944411</v>
      </c>
      <c r="E17" s="42" t="s">
        <v>39</v>
      </c>
      <c r="F17" s="46" t="s">
        <v>38</v>
      </c>
      <c r="G17" s="44">
        <v>4</v>
      </c>
      <c r="H17" s="133"/>
      <c r="I17" s="133"/>
      <c r="J17" s="133">
        <v>6</v>
      </c>
      <c r="K17" s="63">
        <v>1</v>
      </c>
      <c r="L17" s="43">
        <f t="shared" si="1"/>
        <v>11</v>
      </c>
      <c r="M17" s="120">
        <v>7</v>
      </c>
      <c r="N17" s="134"/>
      <c r="O17" s="134"/>
      <c r="P17" s="63">
        <v>18</v>
      </c>
      <c r="Q17" s="121">
        <v>12</v>
      </c>
      <c r="R17" s="47">
        <f t="shared" si="2"/>
        <v>37</v>
      </c>
      <c r="S17" s="120"/>
      <c r="T17" s="121">
        <v>3</v>
      </c>
      <c r="U17" s="167"/>
      <c r="V17" s="167">
        <v>8</v>
      </c>
      <c r="W17" s="167">
        <v>14</v>
      </c>
      <c r="X17" s="121">
        <v>4</v>
      </c>
      <c r="Y17" s="47">
        <f t="shared" si="3"/>
        <v>29</v>
      </c>
      <c r="Z17" s="123">
        <v>8</v>
      </c>
      <c r="AA17" s="169"/>
      <c r="AB17" s="169">
        <v>4</v>
      </c>
      <c r="AC17" s="169">
        <v>14</v>
      </c>
      <c r="AD17" s="124">
        <v>1</v>
      </c>
      <c r="AE17" s="47">
        <f t="shared" si="4"/>
        <v>27</v>
      </c>
      <c r="AF17" s="120"/>
      <c r="AG17" s="121"/>
      <c r="AH17" s="47">
        <f t="shared" si="5"/>
        <v>0</v>
      </c>
      <c r="AI17" s="120"/>
      <c r="AJ17" s="121"/>
      <c r="AK17" s="47">
        <f t="shared" si="6"/>
        <v>0</v>
      </c>
      <c r="AL17" s="48"/>
      <c r="AM17" s="122"/>
      <c r="AN17" s="49">
        <f t="shared" si="7"/>
        <v>0</v>
      </c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</row>
    <row r="18" spans="1:63" ht="15" customHeight="1">
      <c r="A18" s="44">
        <v>11</v>
      </c>
      <c r="B18" s="45">
        <f t="shared" si="0"/>
        <v>90</v>
      </c>
      <c r="C18" s="40" t="s">
        <v>295</v>
      </c>
      <c r="D18" s="108">
        <v>1137978315</v>
      </c>
      <c r="E18" s="42" t="s">
        <v>105</v>
      </c>
      <c r="F18" s="46" t="s">
        <v>134</v>
      </c>
      <c r="G18" s="44"/>
      <c r="H18" s="133">
        <v>14</v>
      </c>
      <c r="I18" s="133">
        <v>8</v>
      </c>
      <c r="J18" s="133">
        <v>12</v>
      </c>
      <c r="K18" s="63"/>
      <c r="L18" s="43">
        <f t="shared" si="1"/>
        <v>34</v>
      </c>
      <c r="M18" s="120">
        <v>5</v>
      </c>
      <c r="N18" s="134"/>
      <c r="O18" s="134"/>
      <c r="P18" s="63">
        <v>10</v>
      </c>
      <c r="Q18" s="121"/>
      <c r="R18" s="47">
        <f t="shared" si="2"/>
        <v>15</v>
      </c>
      <c r="S18" s="120"/>
      <c r="T18" s="121">
        <v>8</v>
      </c>
      <c r="U18" s="167"/>
      <c r="V18" s="167">
        <v>6</v>
      </c>
      <c r="W18" s="167">
        <v>18</v>
      </c>
      <c r="X18" s="121">
        <v>9</v>
      </c>
      <c r="Y18" s="47">
        <f t="shared" si="3"/>
        <v>41</v>
      </c>
      <c r="Z18" s="123"/>
      <c r="AA18" s="169"/>
      <c r="AB18" s="169"/>
      <c r="AC18" s="169"/>
      <c r="AD18" s="124"/>
      <c r="AE18" s="47">
        <f t="shared" si="4"/>
        <v>0</v>
      </c>
      <c r="AF18" s="120"/>
      <c r="AG18" s="121"/>
      <c r="AH18" s="47">
        <f t="shared" si="5"/>
        <v>0</v>
      </c>
      <c r="AI18" s="120"/>
      <c r="AJ18" s="121"/>
      <c r="AK18" s="47">
        <f t="shared" si="6"/>
        <v>0</v>
      </c>
      <c r="AL18" s="48"/>
      <c r="AM18" s="63"/>
      <c r="AN18" s="49">
        <f t="shared" si="7"/>
        <v>0</v>
      </c>
    </row>
    <row r="19" spans="1:63" ht="15" customHeight="1">
      <c r="A19" s="44">
        <v>12</v>
      </c>
      <c r="B19" s="45">
        <f t="shared" si="0"/>
        <v>70</v>
      </c>
      <c r="C19" s="40" t="s">
        <v>188</v>
      </c>
      <c r="D19" s="108">
        <v>1033183493</v>
      </c>
      <c r="E19" s="42" t="s">
        <v>186</v>
      </c>
      <c r="F19" s="46" t="s">
        <v>126</v>
      </c>
      <c r="G19" s="44">
        <v>12</v>
      </c>
      <c r="H19" s="133"/>
      <c r="I19" s="133"/>
      <c r="J19" s="133">
        <v>16</v>
      </c>
      <c r="K19" s="63">
        <v>9</v>
      </c>
      <c r="L19" s="43">
        <f t="shared" si="1"/>
        <v>37</v>
      </c>
      <c r="M19" s="120">
        <v>12</v>
      </c>
      <c r="N19" s="134"/>
      <c r="O19" s="134">
        <v>1</v>
      </c>
      <c r="P19" s="63">
        <v>14</v>
      </c>
      <c r="Q19" s="121">
        <v>6</v>
      </c>
      <c r="R19" s="47">
        <f t="shared" si="2"/>
        <v>33</v>
      </c>
      <c r="S19" s="120"/>
      <c r="T19" s="121"/>
      <c r="U19" s="167"/>
      <c r="V19" s="167"/>
      <c r="W19" s="167"/>
      <c r="X19" s="121"/>
      <c r="Y19" s="47">
        <f t="shared" si="3"/>
        <v>0</v>
      </c>
      <c r="Z19" s="123"/>
      <c r="AA19" s="169"/>
      <c r="AB19" s="169"/>
      <c r="AC19" s="169"/>
      <c r="AD19" s="124"/>
      <c r="AE19" s="47">
        <f t="shared" si="4"/>
        <v>0</v>
      </c>
      <c r="AF19" s="120"/>
      <c r="AG19" s="121"/>
      <c r="AH19" s="47">
        <f t="shared" si="5"/>
        <v>0</v>
      </c>
      <c r="AI19" s="120"/>
      <c r="AJ19" s="121"/>
      <c r="AK19" s="47">
        <f t="shared" si="6"/>
        <v>0</v>
      </c>
      <c r="AL19" s="48"/>
      <c r="AM19" s="63"/>
      <c r="AN19" s="49">
        <f t="shared" si="7"/>
        <v>0</v>
      </c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</row>
    <row r="20" spans="1:63" ht="15" customHeight="1">
      <c r="A20" s="44">
        <v>13</v>
      </c>
      <c r="B20" s="45">
        <f t="shared" si="0"/>
        <v>59</v>
      </c>
      <c r="C20" s="40" t="s">
        <v>197</v>
      </c>
      <c r="D20" s="108">
        <v>1094050906</v>
      </c>
      <c r="E20" s="42" t="s">
        <v>198</v>
      </c>
      <c r="F20" s="46" t="s">
        <v>123</v>
      </c>
      <c r="G20" s="44">
        <v>6</v>
      </c>
      <c r="H20" s="133"/>
      <c r="I20" s="133"/>
      <c r="J20" s="133">
        <v>5</v>
      </c>
      <c r="K20" s="63">
        <v>3</v>
      </c>
      <c r="L20" s="43">
        <f t="shared" si="1"/>
        <v>14</v>
      </c>
      <c r="M20" s="120"/>
      <c r="N20" s="134"/>
      <c r="O20" s="134"/>
      <c r="P20" s="63">
        <v>2</v>
      </c>
      <c r="Q20" s="121"/>
      <c r="R20" s="47">
        <f t="shared" si="2"/>
        <v>2</v>
      </c>
      <c r="S20" s="120"/>
      <c r="T20" s="121">
        <v>10</v>
      </c>
      <c r="U20" s="167">
        <v>3</v>
      </c>
      <c r="V20" s="167"/>
      <c r="W20" s="167">
        <v>3</v>
      </c>
      <c r="X20" s="121">
        <v>7</v>
      </c>
      <c r="Y20" s="47">
        <f t="shared" si="3"/>
        <v>23</v>
      </c>
      <c r="Z20" s="123">
        <v>4</v>
      </c>
      <c r="AA20" s="169">
        <v>3</v>
      </c>
      <c r="AB20" s="169">
        <v>3</v>
      </c>
      <c r="AC20" s="169">
        <v>5</v>
      </c>
      <c r="AD20" s="124">
        <v>5</v>
      </c>
      <c r="AE20" s="47">
        <f t="shared" si="4"/>
        <v>20</v>
      </c>
      <c r="AF20" s="120"/>
      <c r="AG20" s="121"/>
      <c r="AH20" s="47">
        <f t="shared" si="5"/>
        <v>0</v>
      </c>
      <c r="AI20" s="120"/>
      <c r="AJ20" s="121"/>
      <c r="AK20" s="47">
        <f t="shared" si="6"/>
        <v>0</v>
      </c>
      <c r="AL20" s="48"/>
      <c r="AM20" s="122"/>
      <c r="AN20" s="49">
        <f t="shared" si="7"/>
        <v>0</v>
      </c>
    </row>
    <row r="21" spans="1:63" ht="15" customHeight="1">
      <c r="A21" s="44">
        <v>14</v>
      </c>
      <c r="B21" s="45">
        <f t="shared" si="0"/>
        <v>49</v>
      </c>
      <c r="C21" s="40" t="s">
        <v>201</v>
      </c>
      <c r="D21" s="108">
        <v>1116073159</v>
      </c>
      <c r="E21" s="42" t="s">
        <v>202</v>
      </c>
      <c r="F21" s="46" t="s">
        <v>38</v>
      </c>
      <c r="G21" s="44">
        <v>3</v>
      </c>
      <c r="H21" s="133">
        <v>20</v>
      </c>
      <c r="I21" s="133">
        <v>10</v>
      </c>
      <c r="J21" s="133"/>
      <c r="K21" s="63"/>
      <c r="L21" s="43">
        <f t="shared" si="1"/>
        <v>33</v>
      </c>
      <c r="M21" s="120"/>
      <c r="N21" s="134"/>
      <c r="O21" s="134"/>
      <c r="P21" s="63"/>
      <c r="Q21" s="121"/>
      <c r="R21" s="47">
        <f t="shared" si="2"/>
        <v>0</v>
      </c>
      <c r="S21" s="120"/>
      <c r="T21" s="121"/>
      <c r="U21" s="167">
        <v>14</v>
      </c>
      <c r="V21" s="167"/>
      <c r="W21" s="167"/>
      <c r="X21" s="121">
        <v>2</v>
      </c>
      <c r="Y21" s="47">
        <f t="shared" si="3"/>
        <v>16</v>
      </c>
      <c r="Z21" s="123"/>
      <c r="AA21" s="169"/>
      <c r="AB21" s="169"/>
      <c r="AC21" s="169"/>
      <c r="AD21" s="124"/>
      <c r="AE21" s="47">
        <f t="shared" si="4"/>
        <v>0</v>
      </c>
      <c r="AF21" s="120"/>
      <c r="AG21" s="121"/>
      <c r="AH21" s="47">
        <f t="shared" si="5"/>
        <v>0</v>
      </c>
      <c r="AI21" s="120"/>
      <c r="AJ21" s="121"/>
      <c r="AK21" s="47">
        <f t="shared" si="6"/>
        <v>0</v>
      </c>
      <c r="AL21" s="48"/>
      <c r="AM21" s="122"/>
      <c r="AN21" s="49">
        <f t="shared" si="7"/>
        <v>0</v>
      </c>
    </row>
    <row r="22" spans="1:63" ht="15" customHeight="1">
      <c r="A22" s="44">
        <v>15</v>
      </c>
      <c r="B22" s="45">
        <f t="shared" si="0"/>
        <v>47</v>
      </c>
      <c r="C22" s="40" t="s">
        <v>371</v>
      </c>
      <c r="D22" s="108">
        <v>1023376831</v>
      </c>
      <c r="E22" s="42" t="s">
        <v>253</v>
      </c>
      <c r="F22" s="46" t="s">
        <v>214</v>
      </c>
      <c r="G22" s="44"/>
      <c r="H22" s="133">
        <v>12</v>
      </c>
      <c r="I22" s="133"/>
      <c r="J22" s="133"/>
      <c r="K22" s="63">
        <v>12</v>
      </c>
      <c r="L22" s="43">
        <f t="shared" si="1"/>
        <v>24</v>
      </c>
      <c r="M22" s="120"/>
      <c r="N22" s="134"/>
      <c r="O22" s="134"/>
      <c r="P22" s="63"/>
      <c r="Q22" s="121">
        <v>2</v>
      </c>
      <c r="R22" s="47">
        <f t="shared" si="2"/>
        <v>2</v>
      </c>
      <c r="S22" s="120"/>
      <c r="T22" s="121"/>
      <c r="U22" s="167">
        <v>4</v>
      </c>
      <c r="V22" s="167"/>
      <c r="W22" s="167"/>
      <c r="X22" s="121">
        <v>1</v>
      </c>
      <c r="Y22" s="47">
        <f t="shared" si="3"/>
        <v>5</v>
      </c>
      <c r="Z22" s="123"/>
      <c r="AA22" s="169">
        <v>16</v>
      </c>
      <c r="AB22" s="169"/>
      <c r="AC22" s="169"/>
      <c r="AD22" s="124"/>
      <c r="AE22" s="47">
        <f t="shared" si="4"/>
        <v>16</v>
      </c>
      <c r="AF22" s="120"/>
      <c r="AG22" s="121"/>
      <c r="AH22" s="47">
        <f t="shared" si="5"/>
        <v>0</v>
      </c>
      <c r="AI22" s="120"/>
      <c r="AJ22" s="121"/>
      <c r="AK22" s="47">
        <f t="shared" si="6"/>
        <v>0</v>
      </c>
      <c r="AL22" s="48"/>
      <c r="AM22" s="63"/>
      <c r="AN22" s="49">
        <f t="shared" si="7"/>
        <v>0</v>
      </c>
    </row>
    <row r="23" spans="1:63" ht="15" customHeight="1">
      <c r="A23" s="44">
        <v>16</v>
      </c>
      <c r="B23" s="45">
        <f t="shared" si="0"/>
        <v>38</v>
      </c>
      <c r="C23" s="40" t="s">
        <v>333</v>
      </c>
      <c r="D23" s="108">
        <v>1113862158</v>
      </c>
      <c r="E23" s="42" t="s">
        <v>334</v>
      </c>
      <c r="F23" s="46" t="s">
        <v>38</v>
      </c>
      <c r="G23" s="44"/>
      <c r="H23" s="133"/>
      <c r="I23" s="133"/>
      <c r="J23" s="133"/>
      <c r="K23" s="63">
        <v>6</v>
      </c>
      <c r="L23" s="43">
        <f t="shared" si="1"/>
        <v>6</v>
      </c>
      <c r="M23" s="120"/>
      <c r="N23" s="134"/>
      <c r="O23" s="134"/>
      <c r="P23" s="63"/>
      <c r="Q23" s="121"/>
      <c r="R23" s="47">
        <f t="shared" si="2"/>
        <v>0</v>
      </c>
      <c r="S23" s="120"/>
      <c r="T23" s="121"/>
      <c r="U23" s="167">
        <v>8</v>
      </c>
      <c r="V23" s="167">
        <v>5</v>
      </c>
      <c r="W23" s="167"/>
      <c r="X23" s="121"/>
      <c r="Y23" s="47">
        <f t="shared" si="3"/>
        <v>13</v>
      </c>
      <c r="Z23" s="123"/>
      <c r="AA23" s="169">
        <v>7</v>
      </c>
      <c r="AB23" s="169"/>
      <c r="AC23" s="169"/>
      <c r="AD23" s="124">
        <v>12</v>
      </c>
      <c r="AE23" s="47">
        <f t="shared" si="4"/>
        <v>19</v>
      </c>
      <c r="AF23" s="120"/>
      <c r="AG23" s="121"/>
      <c r="AH23" s="47">
        <f t="shared" si="5"/>
        <v>0</v>
      </c>
      <c r="AI23" s="120"/>
      <c r="AJ23" s="121"/>
      <c r="AK23" s="47">
        <f t="shared" si="6"/>
        <v>0</v>
      </c>
      <c r="AL23" s="48"/>
      <c r="AM23" s="63"/>
      <c r="AN23" s="49">
        <f t="shared" si="7"/>
        <v>0</v>
      </c>
    </row>
    <row r="24" spans="1:63" ht="15" customHeight="1">
      <c r="A24" s="44">
        <v>17</v>
      </c>
      <c r="B24" s="45">
        <f t="shared" si="0"/>
        <v>37</v>
      </c>
      <c r="C24" s="40" t="s">
        <v>373</v>
      </c>
      <c r="D24" s="108">
        <v>1024503074</v>
      </c>
      <c r="E24" s="42" t="s">
        <v>253</v>
      </c>
      <c r="F24" s="46" t="s">
        <v>214</v>
      </c>
      <c r="G24" s="44"/>
      <c r="H24" s="133">
        <v>6</v>
      </c>
      <c r="I24" s="133"/>
      <c r="J24" s="133"/>
      <c r="K24" s="63"/>
      <c r="L24" s="43">
        <f t="shared" si="1"/>
        <v>6</v>
      </c>
      <c r="M24" s="120"/>
      <c r="N24" s="134"/>
      <c r="O24" s="134">
        <v>2</v>
      </c>
      <c r="P24" s="63"/>
      <c r="Q24" s="121"/>
      <c r="R24" s="47">
        <f t="shared" si="2"/>
        <v>2</v>
      </c>
      <c r="S24" s="120"/>
      <c r="T24" s="121"/>
      <c r="U24" s="167">
        <v>2</v>
      </c>
      <c r="V24" s="167"/>
      <c r="W24" s="167"/>
      <c r="X24" s="121"/>
      <c r="Y24" s="47">
        <f t="shared" si="3"/>
        <v>2</v>
      </c>
      <c r="Z24" s="123">
        <v>7</v>
      </c>
      <c r="AA24" s="169">
        <v>4</v>
      </c>
      <c r="AB24" s="169">
        <v>7</v>
      </c>
      <c r="AC24" s="169"/>
      <c r="AD24" s="124">
        <v>9</v>
      </c>
      <c r="AE24" s="47">
        <f t="shared" si="4"/>
        <v>27</v>
      </c>
      <c r="AF24" s="120"/>
      <c r="AG24" s="121"/>
      <c r="AH24" s="47">
        <f t="shared" si="5"/>
        <v>0</v>
      </c>
      <c r="AI24" s="120"/>
      <c r="AJ24" s="121"/>
      <c r="AK24" s="47">
        <f t="shared" si="6"/>
        <v>0</v>
      </c>
      <c r="AL24" s="48"/>
      <c r="AM24" s="63"/>
      <c r="AN24" s="49">
        <f t="shared" si="7"/>
        <v>0</v>
      </c>
    </row>
    <row r="25" spans="1:63" ht="15" customHeight="1">
      <c r="A25" s="44">
        <v>18</v>
      </c>
      <c r="B25" s="45">
        <f t="shared" si="0"/>
        <v>36</v>
      </c>
      <c r="C25" s="40" t="s">
        <v>372</v>
      </c>
      <c r="D25" s="108">
        <v>1042854421</v>
      </c>
      <c r="E25" s="42" t="s">
        <v>209</v>
      </c>
      <c r="F25" s="46" t="s">
        <v>131</v>
      </c>
      <c r="G25" s="44"/>
      <c r="H25" s="133"/>
      <c r="I25" s="133">
        <v>4</v>
      </c>
      <c r="J25" s="133"/>
      <c r="K25" s="63">
        <v>8</v>
      </c>
      <c r="L25" s="43">
        <f t="shared" si="1"/>
        <v>12</v>
      </c>
      <c r="M25" s="120"/>
      <c r="N25" s="134"/>
      <c r="O25" s="134">
        <v>8</v>
      </c>
      <c r="P25" s="63"/>
      <c r="Q25" s="121"/>
      <c r="R25" s="47">
        <f t="shared" si="2"/>
        <v>8</v>
      </c>
      <c r="S25" s="120"/>
      <c r="T25" s="121"/>
      <c r="U25" s="167">
        <v>16</v>
      </c>
      <c r="V25" s="167"/>
      <c r="W25" s="167"/>
      <c r="X25" s="121"/>
      <c r="Y25" s="47">
        <f t="shared" si="3"/>
        <v>16</v>
      </c>
      <c r="Z25" s="123"/>
      <c r="AA25" s="169"/>
      <c r="AB25" s="169"/>
      <c r="AC25" s="169"/>
      <c r="AD25" s="124"/>
      <c r="AE25" s="47">
        <f t="shared" si="4"/>
        <v>0</v>
      </c>
      <c r="AF25" s="120"/>
      <c r="AG25" s="121"/>
      <c r="AH25" s="47">
        <f t="shared" si="5"/>
        <v>0</v>
      </c>
      <c r="AI25" s="120"/>
      <c r="AJ25" s="121"/>
      <c r="AK25" s="47">
        <f t="shared" si="6"/>
        <v>0</v>
      </c>
      <c r="AL25" s="48"/>
      <c r="AM25" s="63"/>
      <c r="AN25" s="49">
        <f t="shared" si="7"/>
        <v>0</v>
      </c>
    </row>
    <row r="26" spans="1:63" ht="15" customHeight="1">
      <c r="A26" s="44">
        <v>19</v>
      </c>
      <c r="B26" s="45">
        <f t="shared" si="0"/>
        <v>35</v>
      </c>
      <c r="C26" s="40" t="s">
        <v>510</v>
      </c>
      <c r="D26" s="108"/>
      <c r="E26" s="42" t="s">
        <v>400</v>
      </c>
      <c r="F26" s="46" t="s">
        <v>38</v>
      </c>
      <c r="G26" s="44"/>
      <c r="H26" s="133"/>
      <c r="I26" s="133"/>
      <c r="J26" s="133"/>
      <c r="K26" s="63"/>
      <c r="L26" s="43">
        <f t="shared" si="1"/>
        <v>0</v>
      </c>
      <c r="M26" s="120"/>
      <c r="N26" s="134"/>
      <c r="O26" s="134"/>
      <c r="P26" s="63"/>
      <c r="Q26" s="121"/>
      <c r="R26" s="47">
        <f t="shared" si="2"/>
        <v>0</v>
      </c>
      <c r="S26" s="120"/>
      <c r="T26" s="121"/>
      <c r="U26" s="167">
        <v>12</v>
      </c>
      <c r="V26" s="167">
        <v>4</v>
      </c>
      <c r="W26" s="167"/>
      <c r="X26" s="121">
        <v>8</v>
      </c>
      <c r="Y26" s="47">
        <f t="shared" si="3"/>
        <v>24</v>
      </c>
      <c r="Z26" s="123">
        <v>6</v>
      </c>
      <c r="AA26" s="169">
        <v>5</v>
      </c>
      <c r="AB26" s="169"/>
      <c r="AC26" s="169"/>
      <c r="AD26" s="124"/>
      <c r="AE26" s="47">
        <f t="shared" si="4"/>
        <v>11</v>
      </c>
      <c r="AF26" s="120"/>
      <c r="AG26" s="121"/>
      <c r="AH26" s="47">
        <f t="shared" si="5"/>
        <v>0</v>
      </c>
      <c r="AI26" s="120"/>
      <c r="AJ26" s="121"/>
      <c r="AK26" s="47">
        <f t="shared" si="6"/>
        <v>0</v>
      </c>
      <c r="AL26" s="48"/>
      <c r="AM26" s="63"/>
      <c r="AN26" s="49">
        <f t="shared" si="7"/>
        <v>0</v>
      </c>
    </row>
    <row r="27" spans="1:63" ht="15" customHeight="1">
      <c r="A27" s="44">
        <v>19</v>
      </c>
      <c r="B27" s="45">
        <f t="shared" si="0"/>
        <v>35</v>
      </c>
      <c r="C27" s="40" t="s">
        <v>390</v>
      </c>
      <c r="D27" s="108">
        <v>1107848924</v>
      </c>
      <c r="E27" s="42" t="s">
        <v>391</v>
      </c>
      <c r="F27" s="46" t="s">
        <v>38</v>
      </c>
      <c r="G27" s="44"/>
      <c r="H27" s="133"/>
      <c r="I27" s="133"/>
      <c r="J27" s="133"/>
      <c r="K27" s="63"/>
      <c r="L27" s="43">
        <f t="shared" si="1"/>
        <v>0</v>
      </c>
      <c r="M27" s="120"/>
      <c r="N27" s="134"/>
      <c r="O27" s="134"/>
      <c r="P27" s="63">
        <v>6</v>
      </c>
      <c r="Q27" s="121"/>
      <c r="R27" s="47">
        <f t="shared" si="2"/>
        <v>6</v>
      </c>
      <c r="S27" s="120"/>
      <c r="T27" s="121">
        <v>2</v>
      </c>
      <c r="U27" s="167"/>
      <c r="V27" s="167"/>
      <c r="W27" s="167">
        <v>2</v>
      </c>
      <c r="X27" s="121"/>
      <c r="Y27" s="47">
        <f t="shared" si="3"/>
        <v>4</v>
      </c>
      <c r="Z27" s="123">
        <v>5</v>
      </c>
      <c r="AA27" s="169"/>
      <c r="AB27" s="169">
        <v>6</v>
      </c>
      <c r="AC27" s="169">
        <v>7</v>
      </c>
      <c r="AD27" s="124">
        <v>7</v>
      </c>
      <c r="AE27" s="47">
        <f t="shared" si="4"/>
        <v>25</v>
      </c>
      <c r="AF27" s="120"/>
      <c r="AG27" s="121"/>
      <c r="AH27" s="47">
        <f t="shared" si="5"/>
        <v>0</v>
      </c>
      <c r="AI27" s="120"/>
      <c r="AJ27" s="121"/>
      <c r="AK27" s="47">
        <f t="shared" si="6"/>
        <v>0</v>
      </c>
      <c r="AL27" s="48"/>
      <c r="AM27" s="63"/>
      <c r="AN27" s="49">
        <f t="shared" si="7"/>
        <v>0</v>
      </c>
    </row>
    <row r="28" spans="1:63" ht="15" customHeight="1">
      <c r="A28" s="44">
        <v>21</v>
      </c>
      <c r="B28" s="45">
        <f t="shared" si="0"/>
        <v>34</v>
      </c>
      <c r="C28" s="40" t="s">
        <v>257</v>
      </c>
      <c r="D28" s="108">
        <v>1142919094</v>
      </c>
      <c r="E28" s="42" t="s">
        <v>196</v>
      </c>
      <c r="F28" s="46" t="s">
        <v>124</v>
      </c>
      <c r="G28" s="44"/>
      <c r="H28" s="133">
        <v>8</v>
      </c>
      <c r="I28" s="133"/>
      <c r="J28" s="133"/>
      <c r="K28" s="63"/>
      <c r="L28" s="43">
        <f t="shared" si="1"/>
        <v>8</v>
      </c>
      <c r="M28" s="120"/>
      <c r="N28" s="134"/>
      <c r="O28" s="134"/>
      <c r="P28" s="63"/>
      <c r="Q28" s="121"/>
      <c r="R28" s="47">
        <f t="shared" si="2"/>
        <v>0</v>
      </c>
      <c r="S28" s="120"/>
      <c r="T28" s="121"/>
      <c r="U28" s="167">
        <v>10</v>
      </c>
      <c r="V28" s="167">
        <v>16</v>
      </c>
      <c r="W28" s="167"/>
      <c r="X28" s="121"/>
      <c r="Y28" s="47">
        <f t="shared" si="3"/>
        <v>26</v>
      </c>
      <c r="Z28" s="123"/>
      <c r="AA28" s="169"/>
      <c r="AB28" s="169"/>
      <c r="AC28" s="169"/>
      <c r="AD28" s="124"/>
      <c r="AE28" s="47">
        <f t="shared" si="4"/>
        <v>0</v>
      </c>
      <c r="AF28" s="120"/>
      <c r="AG28" s="121"/>
      <c r="AH28" s="47">
        <f t="shared" si="5"/>
        <v>0</v>
      </c>
      <c r="AI28" s="120"/>
      <c r="AJ28" s="121"/>
      <c r="AK28" s="47">
        <f t="shared" si="6"/>
        <v>0</v>
      </c>
      <c r="AL28" s="48"/>
      <c r="AM28" s="122"/>
      <c r="AN28" s="49">
        <f t="shared" si="7"/>
        <v>0</v>
      </c>
    </row>
    <row r="29" spans="1:63" ht="15" customHeight="1">
      <c r="A29" s="44">
        <v>22</v>
      </c>
      <c r="B29" s="45">
        <f t="shared" si="0"/>
        <v>28</v>
      </c>
      <c r="C29" s="40" t="s">
        <v>204</v>
      </c>
      <c r="D29" s="108">
        <v>1092533167</v>
      </c>
      <c r="E29" s="42" t="s">
        <v>205</v>
      </c>
      <c r="F29" s="46" t="s">
        <v>123</v>
      </c>
      <c r="G29" s="44">
        <v>1</v>
      </c>
      <c r="H29" s="133"/>
      <c r="I29" s="133"/>
      <c r="J29" s="133"/>
      <c r="K29" s="63">
        <v>7</v>
      </c>
      <c r="L29" s="43">
        <f t="shared" si="1"/>
        <v>8</v>
      </c>
      <c r="M29" s="120"/>
      <c r="N29" s="134"/>
      <c r="O29" s="134"/>
      <c r="P29" s="63">
        <v>7</v>
      </c>
      <c r="Q29" s="121">
        <v>3</v>
      </c>
      <c r="R29" s="47">
        <f t="shared" si="2"/>
        <v>10</v>
      </c>
      <c r="S29" s="120"/>
      <c r="T29" s="121">
        <v>5</v>
      </c>
      <c r="U29" s="167">
        <v>1</v>
      </c>
      <c r="V29" s="167"/>
      <c r="W29" s="167">
        <v>4</v>
      </c>
      <c r="X29" s="121"/>
      <c r="Y29" s="47">
        <f t="shared" si="3"/>
        <v>10</v>
      </c>
      <c r="Z29" s="123"/>
      <c r="AA29" s="169"/>
      <c r="AB29" s="169"/>
      <c r="AC29" s="169"/>
      <c r="AD29" s="124"/>
      <c r="AE29" s="47">
        <f t="shared" si="4"/>
        <v>0</v>
      </c>
      <c r="AF29" s="120"/>
      <c r="AG29" s="121"/>
      <c r="AH29" s="47">
        <f t="shared" si="5"/>
        <v>0</v>
      </c>
      <c r="AI29" s="120"/>
      <c r="AJ29" s="121"/>
      <c r="AK29" s="47">
        <f t="shared" si="6"/>
        <v>0</v>
      </c>
      <c r="AL29" s="48"/>
      <c r="AM29" s="122"/>
      <c r="AN29" s="49">
        <f t="shared" si="7"/>
        <v>0</v>
      </c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</row>
    <row r="30" spans="1:63" ht="15" customHeight="1">
      <c r="A30" s="44">
        <v>22</v>
      </c>
      <c r="B30" s="45">
        <f t="shared" si="0"/>
        <v>28</v>
      </c>
      <c r="C30" s="40" t="s">
        <v>294</v>
      </c>
      <c r="D30" s="108">
        <v>1036255632</v>
      </c>
      <c r="E30" s="42" t="s">
        <v>136</v>
      </c>
      <c r="F30" s="46" t="s">
        <v>126</v>
      </c>
      <c r="G30" s="44"/>
      <c r="H30" s="133"/>
      <c r="I30" s="133">
        <v>9</v>
      </c>
      <c r="J30" s="133"/>
      <c r="K30" s="63"/>
      <c r="L30" s="43">
        <f t="shared" si="1"/>
        <v>9</v>
      </c>
      <c r="M30" s="120"/>
      <c r="N30" s="134"/>
      <c r="O30" s="134"/>
      <c r="P30" s="63"/>
      <c r="Q30" s="121"/>
      <c r="R30" s="47">
        <f t="shared" si="2"/>
        <v>0</v>
      </c>
      <c r="S30" s="120"/>
      <c r="T30" s="121"/>
      <c r="U30" s="167"/>
      <c r="V30" s="167">
        <v>1</v>
      </c>
      <c r="W30" s="167"/>
      <c r="X30" s="121">
        <v>3</v>
      </c>
      <c r="Y30" s="47">
        <f t="shared" si="3"/>
        <v>4</v>
      </c>
      <c r="Z30" s="123">
        <v>1</v>
      </c>
      <c r="AA30" s="169">
        <v>1</v>
      </c>
      <c r="AB30" s="169">
        <v>10</v>
      </c>
      <c r="AC30" s="169">
        <v>3</v>
      </c>
      <c r="AD30" s="124"/>
      <c r="AE30" s="47">
        <f t="shared" si="4"/>
        <v>15</v>
      </c>
      <c r="AF30" s="120"/>
      <c r="AG30" s="121"/>
      <c r="AH30" s="47">
        <f t="shared" si="5"/>
        <v>0</v>
      </c>
      <c r="AI30" s="120"/>
      <c r="AJ30" s="121"/>
      <c r="AK30" s="47">
        <f t="shared" si="6"/>
        <v>0</v>
      </c>
      <c r="AL30" s="48"/>
      <c r="AM30" s="63"/>
      <c r="AN30" s="49">
        <f t="shared" si="7"/>
        <v>0</v>
      </c>
    </row>
    <row r="31" spans="1:63" ht="15" customHeight="1">
      <c r="A31" s="44">
        <v>24</v>
      </c>
      <c r="B31" s="45">
        <f t="shared" si="0"/>
        <v>24</v>
      </c>
      <c r="C31" s="40" t="s">
        <v>388</v>
      </c>
      <c r="D31" s="108">
        <v>1107850477</v>
      </c>
      <c r="E31" s="42" t="s">
        <v>389</v>
      </c>
      <c r="F31" s="46" t="s">
        <v>38</v>
      </c>
      <c r="G31" s="44"/>
      <c r="H31" s="133"/>
      <c r="I31" s="133"/>
      <c r="J31" s="133"/>
      <c r="K31" s="63"/>
      <c r="L31" s="43">
        <f t="shared" si="1"/>
        <v>0</v>
      </c>
      <c r="M31" s="120"/>
      <c r="N31" s="134"/>
      <c r="O31" s="134">
        <v>3</v>
      </c>
      <c r="P31" s="63"/>
      <c r="Q31" s="121"/>
      <c r="R31" s="47">
        <f t="shared" si="2"/>
        <v>3</v>
      </c>
      <c r="S31" s="120"/>
      <c r="T31" s="121"/>
      <c r="U31" s="167"/>
      <c r="V31" s="167">
        <v>12</v>
      </c>
      <c r="W31" s="167"/>
      <c r="X31" s="121"/>
      <c r="Y31" s="47">
        <f t="shared" si="3"/>
        <v>12</v>
      </c>
      <c r="Z31" s="123"/>
      <c r="AA31" s="169"/>
      <c r="AB31" s="169">
        <v>9</v>
      </c>
      <c r="AC31" s="169"/>
      <c r="AD31" s="124"/>
      <c r="AE31" s="47">
        <f t="shared" si="4"/>
        <v>9</v>
      </c>
      <c r="AF31" s="120"/>
      <c r="AG31" s="121"/>
      <c r="AH31" s="47">
        <f t="shared" si="5"/>
        <v>0</v>
      </c>
      <c r="AI31" s="120"/>
      <c r="AJ31" s="121"/>
      <c r="AK31" s="47">
        <f t="shared" si="6"/>
        <v>0</v>
      </c>
      <c r="AL31" s="48"/>
      <c r="AM31" s="63"/>
      <c r="AN31" s="49">
        <f t="shared" si="7"/>
        <v>0</v>
      </c>
    </row>
    <row r="32" spans="1:63" ht="15" customHeight="1">
      <c r="A32" s="44">
        <v>25</v>
      </c>
      <c r="B32" s="45">
        <f t="shared" si="0"/>
        <v>20</v>
      </c>
      <c r="C32" s="40" t="s">
        <v>503</v>
      </c>
      <c r="D32" s="108">
        <v>1085094183</v>
      </c>
      <c r="E32" s="42" t="s">
        <v>130</v>
      </c>
      <c r="F32" s="46" t="s">
        <v>214</v>
      </c>
      <c r="G32" s="44"/>
      <c r="H32" s="133"/>
      <c r="I32" s="133"/>
      <c r="J32" s="133"/>
      <c r="K32" s="63"/>
      <c r="L32" s="43">
        <f t="shared" si="1"/>
        <v>0</v>
      </c>
      <c r="M32" s="120"/>
      <c r="N32" s="134"/>
      <c r="O32" s="134"/>
      <c r="P32" s="63"/>
      <c r="Q32" s="121"/>
      <c r="R32" s="47">
        <f t="shared" si="2"/>
        <v>0</v>
      </c>
      <c r="S32" s="120"/>
      <c r="T32" s="121"/>
      <c r="U32" s="167"/>
      <c r="V32" s="167"/>
      <c r="W32" s="167"/>
      <c r="X32" s="121"/>
      <c r="Y32" s="47">
        <f t="shared" si="3"/>
        <v>0</v>
      </c>
      <c r="Z32" s="123"/>
      <c r="AA32" s="169">
        <v>20</v>
      </c>
      <c r="AB32" s="169"/>
      <c r="AC32" s="169"/>
      <c r="AD32" s="124"/>
      <c r="AE32" s="47">
        <f t="shared" si="4"/>
        <v>20</v>
      </c>
      <c r="AF32" s="120"/>
      <c r="AG32" s="121"/>
      <c r="AH32" s="47">
        <f t="shared" si="5"/>
        <v>0</v>
      </c>
      <c r="AI32" s="120"/>
      <c r="AJ32" s="121"/>
      <c r="AK32" s="47">
        <f t="shared" si="6"/>
        <v>0</v>
      </c>
      <c r="AL32" s="48"/>
      <c r="AM32" s="63"/>
      <c r="AN32" s="49">
        <f t="shared" si="7"/>
        <v>0</v>
      </c>
    </row>
    <row r="33" spans="1:40" ht="15" customHeight="1">
      <c r="A33" s="44">
        <v>26</v>
      </c>
      <c r="B33" s="45">
        <f t="shared" si="0"/>
        <v>18</v>
      </c>
      <c r="C33" s="40" t="s">
        <v>248</v>
      </c>
      <c r="D33" s="108">
        <v>1141716406</v>
      </c>
      <c r="E33" s="42" t="s">
        <v>130</v>
      </c>
      <c r="F33" s="46" t="s">
        <v>214</v>
      </c>
      <c r="G33" s="44"/>
      <c r="H33" s="133">
        <v>18</v>
      </c>
      <c r="I33" s="133"/>
      <c r="J33" s="133"/>
      <c r="K33" s="63"/>
      <c r="L33" s="43">
        <f t="shared" si="1"/>
        <v>18</v>
      </c>
      <c r="M33" s="120"/>
      <c r="N33" s="134"/>
      <c r="O33" s="134"/>
      <c r="P33" s="63"/>
      <c r="Q33" s="121"/>
      <c r="R33" s="47">
        <f t="shared" si="2"/>
        <v>0</v>
      </c>
      <c r="S33" s="120"/>
      <c r="T33" s="121"/>
      <c r="U33" s="167"/>
      <c r="V33" s="167"/>
      <c r="W33" s="167"/>
      <c r="X33" s="121"/>
      <c r="Y33" s="47">
        <f t="shared" si="3"/>
        <v>0</v>
      </c>
      <c r="Z33" s="123"/>
      <c r="AA33" s="169"/>
      <c r="AB33" s="169"/>
      <c r="AC33" s="169"/>
      <c r="AD33" s="124"/>
      <c r="AE33" s="47">
        <f t="shared" si="4"/>
        <v>0</v>
      </c>
      <c r="AF33" s="120"/>
      <c r="AG33" s="121"/>
      <c r="AH33" s="47">
        <f t="shared" si="5"/>
        <v>0</v>
      </c>
      <c r="AI33" s="120"/>
      <c r="AJ33" s="121"/>
      <c r="AK33" s="47">
        <f t="shared" si="6"/>
        <v>0</v>
      </c>
      <c r="AL33" s="48"/>
      <c r="AM33" s="122"/>
      <c r="AN33" s="49">
        <f t="shared" si="7"/>
        <v>0</v>
      </c>
    </row>
    <row r="34" spans="1:40" ht="15" customHeight="1">
      <c r="A34" s="44">
        <v>27</v>
      </c>
      <c r="B34" s="45">
        <f t="shared" si="0"/>
        <v>17</v>
      </c>
      <c r="C34" s="40" t="s">
        <v>382</v>
      </c>
      <c r="D34" s="108">
        <v>1043978035</v>
      </c>
      <c r="E34" s="42" t="s">
        <v>383</v>
      </c>
      <c r="F34" s="46" t="s">
        <v>384</v>
      </c>
      <c r="G34" s="44"/>
      <c r="H34" s="133"/>
      <c r="I34" s="133"/>
      <c r="J34" s="133"/>
      <c r="K34" s="63"/>
      <c r="L34" s="43">
        <f t="shared" si="1"/>
        <v>0</v>
      </c>
      <c r="M34" s="120"/>
      <c r="N34" s="134"/>
      <c r="O34" s="134">
        <v>6</v>
      </c>
      <c r="P34" s="63"/>
      <c r="Q34" s="121"/>
      <c r="R34" s="47">
        <f t="shared" si="2"/>
        <v>6</v>
      </c>
      <c r="S34" s="120"/>
      <c r="T34" s="121">
        <v>4</v>
      </c>
      <c r="U34" s="167"/>
      <c r="V34" s="167"/>
      <c r="W34" s="167">
        <v>1</v>
      </c>
      <c r="X34" s="121">
        <v>6</v>
      </c>
      <c r="Y34" s="47">
        <f t="shared" si="3"/>
        <v>11</v>
      </c>
      <c r="Z34" s="123"/>
      <c r="AA34" s="169"/>
      <c r="AB34" s="169"/>
      <c r="AC34" s="169"/>
      <c r="AD34" s="124"/>
      <c r="AE34" s="47">
        <f t="shared" si="4"/>
        <v>0</v>
      </c>
      <c r="AF34" s="120"/>
      <c r="AG34" s="121"/>
      <c r="AH34" s="47">
        <f t="shared" si="5"/>
        <v>0</v>
      </c>
      <c r="AI34" s="120"/>
      <c r="AJ34" s="121"/>
      <c r="AK34" s="47">
        <f t="shared" si="6"/>
        <v>0</v>
      </c>
      <c r="AL34" s="48"/>
      <c r="AM34" s="63"/>
      <c r="AN34" s="49">
        <f t="shared" si="7"/>
        <v>0</v>
      </c>
    </row>
    <row r="35" spans="1:40" ht="15" customHeight="1">
      <c r="A35" s="44">
        <v>28</v>
      </c>
      <c r="B35" s="45">
        <f t="shared" si="0"/>
        <v>14</v>
      </c>
      <c r="C35" s="40" t="s">
        <v>380</v>
      </c>
      <c r="D35" s="108">
        <v>1044218337</v>
      </c>
      <c r="E35" s="42" t="s">
        <v>381</v>
      </c>
      <c r="F35" s="46" t="s">
        <v>131</v>
      </c>
      <c r="G35" s="44"/>
      <c r="H35" s="133"/>
      <c r="I35" s="133"/>
      <c r="J35" s="133"/>
      <c r="K35" s="63"/>
      <c r="L35" s="43">
        <f t="shared" si="1"/>
        <v>0</v>
      </c>
      <c r="M35" s="120">
        <v>2</v>
      </c>
      <c r="N35" s="134"/>
      <c r="O35" s="134"/>
      <c r="P35" s="63">
        <v>3</v>
      </c>
      <c r="Q35" s="121">
        <v>9</v>
      </c>
      <c r="R35" s="47">
        <f t="shared" si="2"/>
        <v>14</v>
      </c>
      <c r="S35" s="120"/>
      <c r="T35" s="121"/>
      <c r="U35" s="167"/>
      <c r="V35" s="167"/>
      <c r="W35" s="167"/>
      <c r="X35" s="121"/>
      <c r="Y35" s="47">
        <f t="shared" si="3"/>
        <v>0</v>
      </c>
      <c r="Z35" s="123"/>
      <c r="AA35" s="169"/>
      <c r="AB35" s="169"/>
      <c r="AC35" s="169"/>
      <c r="AD35" s="124"/>
      <c r="AE35" s="47">
        <f t="shared" si="4"/>
        <v>0</v>
      </c>
      <c r="AF35" s="120"/>
      <c r="AG35" s="121"/>
      <c r="AH35" s="47">
        <f t="shared" si="5"/>
        <v>0</v>
      </c>
      <c r="AI35" s="120"/>
      <c r="AJ35" s="121"/>
      <c r="AK35" s="47">
        <f t="shared" si="6"/>
        <v>0</v>
      </c>
      <c r="AL35" s="48"/>
      <c r="AM35" s="63"/>
      <c r="AN35" s="49">
        <f t="shared" si="7"/>
        <v>0</v>
      </c>
    </row>
    <row r="36" spans="1:40" ht="15" customHeight="1">
      <c r="A36" s="44">
        <v>28</v>
      </c>
      <c r="B36" s="45">
        <f t="shared" si="0"/>
        <v>14</v>
      </c>
      <c r="C36" s="40" t="s">
        <v>656</v>
      </c>
      <c r="D36" s="108"/>
      <c r="E36" s="42" t="s">
        <v>366</v>
      </c>
      <c r="F36" s="46" t="s">
        <v>214</v>
      </c>
      <c r="G36" s="44"/>
      <c r="H36" s="133"/>
      <c r="I36" s="133"/>
      <c r="J36" s="133"/>
      <c r="K36" s="63"/>
      <c r="L36" s="43">
        <f t="shared" si="1"/>
        <v>0</v>
      </c>
      <c r="M36" s="120"/>
      <c r="N36" s="134"/>
      <c r="O36" s="134"/>
      <c r="P36" s="63"/>
      <c r="Q36" s="121"/>
      <c r="R36" s="47">
        <f t="shared" si="2"/>
        <v>0</v>
      </c>
      <c r="S36" s="120"/>
      <c r="T36" s="121"/>
      <c r="U36" s="167"/>
      <c r="V36" s="167">
        <v>3</v>
      </c>
      <c r="W36" s="167"/>
      <c r="X36" s="121"/>
      <c r="Y36" s="47">
        <f t="shared" si="3"/>
        <v>3</v>
      </c>
      <c r="Z36" s="123">
        <v>2</v>
      </c>
      <c r="AA36" s="169"/>
      <c r="AB36" s="169"/>
      <c r="AC36" s="169">
        <v>6</v>
      </c>
      <c r="AD36" s="124">
        <v>3</v>
      </c>
      <c r="AE36" s="47">
        <f t="shared" si="4"/>
        <v>11</v>
      </c>
      <c r="AF36" s="120"/>
      <c r="AG36" s="121"/>
      <c r="AH36" s="47">
        <f t="shared" si="5"/>
        <v>0</v>
      </c>
      <c r="AI36" s="120"/>
      <c r="AJ36" s="121"/>
      <c r="AK36" s="47">
        <f t="shared" si="6"/>
        <v>0</v>
      </c>
      <c r="AL36" s="48"/>
      <c r="AM36" s="63"/>
      <c r="AN36" s="49">
        <f t="shared" si="7"/>
        <v>0</v>
      </c>
    </row>
    <row r="37" spans="1:40" ht="15" customHeight="1">
      <c r="A37" s="44">
        <v>30</v>
      </c>
      <c r="B37" s="45">
        <f t="shared" si="0"/>
        <v>13</v>
      </c>
      <c r="C37" s="40" t="s">
        <v>256</v>
      </c>
      <c r="D37" s="108">
        <v>1112400253</v>
      </c>
      <c r="E37" s="42" t="s">
        <v>42</v>
      </c>
      <c r="F37" s="46" t="s">
        <v>38</v>
      </c>
      <c r="G37" s="44"/>
      <c r="H37" s="133"/>
      <c r="I37" s="133"/>
      <c r="J37" s="133">
        <v>3</v>
      </c>
      <c r="K37" s="63">
        <v>10</v>
      </c>
      <c r="L37" s="43">
        <f t="shared" si="1"/>
        <v>13</v>
      </c>
      <c r="M37" s="120"/>
      <c r="N37" s="134"/>
      <c r="O37" s="134"/>
      <c r="P37" s="63"/>
      <c r="Q37" s="121"/>
      <c r="R37" s="47">
        <f t="shared" si="2"/>
        <v>0</v>
      </c>
      <c r="S37" s="120"/>
      <c r="T37" s="121"/>
      <c r="U37" s="167"/>
      <c r="V37" s="167"/>
      <c r="W37" s="167"/>
      <c r="X37" s="121"/>
      <c r="Y37" s="47">
        <f t="shared" si="3"/>
        <v>0</v>
      </c>
      <c r="Z37" s="123"/>
      <c r="AA37" s="169"/>
      <c r="AB37" s="169"/>
      <c r="AC37" s="169"/>
      <c r="AD37" s="124"/>
      <c r="AE37" s="47">
        <f t="shared" si="4"/>
        <v>0</v>
      </c>
      <c r="AF37" s="120"/>
      <c r="AG37" s="121"/>
      <c r="AH37" s="47">
        <f t="shared" si="5"/>
        <v>0</v>
      </c>
      <c r="AI37" s="120"/>
      <c r="AJ37" s="121"/>
      <c r="AK37" s="47">
        <f t="shared" si="6"/>
        <v>0</v>
      </c>
      <c r="AL37" s="48"/>
      <c r="AM37" s="63"/>
      <c r="AN37" s="49">
        <f t="shared" si="7"/>
        <v>0</v>
      </c>
    </row>
    <row r="38" spans="1:40" ht="15" customHeight="1">
      <c r="A38" s="44">
        <v>31</v>
      </c>
      <c r="B38" s="45">
        <f t="shared" si="0"/>
        <v>12</v>
      </c>
      <c r="C38" s="40" t="s">
        <v>378</v>
      </c>
      <c r="D38" s="108">
        <v>1057584961</v>
      </c>
      <c r="E38" s="42" t="s">
        <v>379</v>
      </c>
      <c r="F38" s="46" t="s">
        <v>146</v>
      </c>
      <c r="G38" s="44"/>
      <c r="H38" s="133"/>
      <c r="I38" s="133"/>
      <c r="J38" s="133"/>
      <c r="K38" s="63"/>
      <c r="L38" s="43">
        <f t="shared" si="1"/>
        <v>0</v>
      </c>
      <c r="M38" s="120">
        <v>4</v>
      </c>
      <c r="N38" s="134"/>
      <c r="O38" s="134"/>
      <c r="P38" s="63">
        <v>1</v>
      </c>
      <c r="Q38" s="121">
        <v>7</v>
      </c>
      <c r="R38" s="47">
        <f t="shared" si="2"/>
        <v>12</v>
      </c>
      <c r="S38" s="120"/>
      <c r="T38" s="121"/>
      <c r="U38" s="167"/>
      <c r="V38" s="167"/>
      <c r="W38" s="167"/>
      <c r="X38" s="121"/>
      <c r="Y38" s="47">
        <f t="shared" si="3"/>
        <v>0</v>
      </c>
      <c r="Z38" s="123"/>
      <c r="AA38" s="169"/>
      <c r="AB38" s="169"/>
      <c r="AC38" s="169"/>
      <c r="AD38" s="124"/>
      <c r="AE38" s="47">
        <f t="shared" si="4"/>
        <v>0</v>
      </c>
      <c r="AF38" s="120"/>
      <c r="AG38" s="121"/>
      <c r="AH38" s="47">
        <f t="shared" si="5"/>
        <v>0</v>
      </c>
      <c r="AI38" s="120"/>
      <c r="AJ38" s="121"/>
      <c r="AK38" s="47">
        <f t="shared" si="6"/>
        <v>0</v>
      </c>
      <c r="AL38" s="48"/>
      <c r="AM38" s="63"/>
      <c r="AN38" s="49">
        <f t="shared" si="7"/>
        <v>0</v>
      </c>
    </row>
    <row r="39" spans="1:40" ht="15">
      <c r="A39" s="44">
        <v>31</v>
      </c>
      <c r="B39" s="45">
        <f t="shared" si="0"/>
        <v>12</v>
      </c>
      <c r="C39" s="40" t="s">
        <v>296</v>
      </c>
      <c r="D39" s="108">
        <v>1105371842</v>
      </c>
      <c r="E39" s="42" t="s">
        <v>260</v>
      </c>
      <c r="F39" s="46" t="s">
        <v>38</v>
      </c>
      <c r="G39" s="44"/>
      <c r="H39" s="133">
        <v>7</v>
      </c>
      <c r="I39" s="133">
        <v>5</v>
      </c>
      <c r="J39" s="133"/>
      <c r="K39" s="63"/>
      <c r="L39" s="43">
        <f t="shared" si="1"/>
        <v>12</v>
      </c>
      <c r="M39" s="120"/>
      <c r="N39" s="134"/>
      <c r="O39" s="134"/>
      <c r="P39" s="63"/>
      <c r="Q39" s="121"/>
      <c r="R39" s="47">
        <f t="shared" si="2"/>
        <v>0</v>
      </c>
      <c r="S39" s="120"/>
      <c r="T39" s="121"/>
      <c r="U39" s="167"/>
      <c r="V39" s="167"/>
      <c r="W39" s="167"/>
      <c r="X39" s="121"/>
      <c r="Y39" s="47">
        <f t="shared" si="3"/>
        <v>0</v>
      </c>
      <c r="Z39" s="123"/>
      <c r="AA39" s="169"/>
      <c r="AB39" s="169"/>
      <c r="AC39" s="169"/>
      <c r="AD39" s="124"/>
      <c r="AE39" s="47">
        <f t="shared" si="4"/>
        <v>0</v>
      </c>
      <c r="AF39" s="120"/>
      <c r="AG39" s="121"/>
      <c r="AH39" s="47">
        <f t="shared" si="5"/>
        <v>0</v>
      </c>
      <c r="AI39" s="120"/>
      <c r="AJ39" s="121"/>
      <c r="AK39" s="47">
        <f t="shared" si="6"/>
        <v>0</v>
      </c>
      <c r="AL39" s="48"/>
      <c r="AM39" s="63"/>
      <c r="AN39" s="49">
        <f t="shared" si="7"/>
        <v>0</v>
      </c>
    </row>
    <row r="40" spans="1:40" ht="15">
      <c r="A40" s="44">
        <v>33</v>
      </c>
      <c r="B40" s="45">
        <f t="shared" si="0"/>
        <v>11</v>
      </c>
      <c r="C40" s="40" t="s">
        <v>309</v>
      </c>
      <c r="D40" s="108">
        <v>1062963806</v>
      </c>
      <c r="E40" s="42" t="s">
        <v>105</v>
      </c>
      <c r="F40" s="46" t="s">
        <v>134</v>
      </c>
      <c r="G40" s="44"/>
      <c r="H40" s="133">
        <v>1</v>
      </c>
      <c r="I40" s="133"/>
      <c r="J40" s="133"/>
      <c r="K40" s="63">
        <v>5</v>
      </c>
      <c r="L40" s="43">
        <f t="shared" si="1"/>
        <v>6</v>
      </c>
      <c r="M40" s="120"/>
      <c r="N40" s="134"/>
      <c r="O40" s="134"/>
      <c r="P40" s="63"/>
      <c r="Q40" s="121"/>
      <c r="R40" s="47">
        <f t="shared" si="2"/>
        <v>0</v>
      </c>
      <c r="S40" s="120"/>
      <c r="T40" s="121"/>
      <c r="U40" s="167">
        <v>5</v>
      </c>
      <c r="V40" s="167"/>
      <c r="W40" s="167"/>
      <c r="X40" s="121"/>
      <c r="Y40" s="47">
        <f t="shared" si="3"/>
        <v>5</v>
      </c>
      <c r="Z40" s="123"/>
      <c r="AA40" s="169"/>
      <c r="AB40" s="169"/>
      <c r="AC40" s="169"/>
      <c r="AD40" s="124"/>
      <c r="AE40" s="47">
        <f t="shared" si="4"/>
        <v>0</v>
      </c>
      <c r="AF40" s="120"/>
      <c r="AG40" s="121"/>
      <c r="AH40" s="47">
        <f t="shared" si="5"/>
        <v>0</v>
      </c>
      <c r="AI40" s="120"/>
      <c r="AJ40" s="121"/>
      <c r="AK40" s="47">
        <f t="shared" si="6"/>
        <v>0</v>
      </c>
      <c r="AL40" s="48"/>
      <c r="AM40" s="63"/>
      <c r="AN40" s="49">
        <f t="shared" si="7"/>
        <v>0</v>
      </c>
    </row>
    <row r="41" spans="1:40" ht="15">
      <c r="A41" s="44">
        <v>34</v>
      </c>
      <c r="B41" s="45">
        <f t="shared" si="0"/>
        <v>10</v>
      </c>
      <c r="C41" s="40" t="s">
        <v>310</v>
      </c>
      <c r="D41" s="108">
        <v>1054866507</v>
      </c>
      <c r="E41" s="42" t="s">
        <v>48</v>
      </c>
      <c r="F41" s="46" t="s">
        <v>49</v>
      </c>
      <c r="G41" s="44"/>
      <c r="H41" s="133">
        <v>10</v>
      </c>
      <c r="I41" s="133"/>
      <c r="J41" s="133"/>
      <c r="K41" s="63"/>
      <c r="L41" s="43">
        <f t="shared" si="1"/>
        <v>10</v>
      </c>
      <c r="M41" s="120"/>
      <c r="N41" s="134"/>
      <c r="O41" s="134"/>
      <c r="P41" s="63"/>
      <c r="Q41" s="121"/>
      <c r="R41" s="47">
        <f t="shared" si="2"/>
        <v>0</v>
      </c>
      <c r="S41" s="120"/>
      <c r="T41" s="121"/>
      <c r="U41" s="167"/>
      <c r="V41" s="167"/>
      <c r="W41" s="167"/>
      <c r="X41" s="121"/>
      <c r="Y41" s="47">
        <f t="shared" si="3"/>
        <v>0</v>
      </c>
      <c r="Z41" s="123"/>
      <c r="AA41" s="169"/>
      <c r="AB41" s="169"/>
      <c r="AC41" s="169"/>
      <c r="AD41" s="124"/>
      <c r="AE41" s="47">
        <f t="shared" si="4"/>
        <v>0</v>
      </c>
      <c r="AF41" s="120"/>
      <c r="AG41" s="121"/>
      <c r="AH41" s="47">
        <f t="shared" si="5"/>
        <v>0</v>
      </c>
      <c r="AI41" s="120"/>
      <c r="AJ41" s="121"/>
      <c r="AK41" s="47">
        <f t="shared" si="6"/>
        <v>0</v>
      </c>
      <c r="AL41" s="48"/>
      <c r="AM41" s="122"/>
      <c r="AN41" s="49">
        <f t="shared" si="7"/>
        <v>0</v>
      </c>
    </row>
    <row r="42" spans="1:40" ht="15">
      <c r="A42" s="44">
        <v>34</v>
      </c>
      <c r="B42" s="45">
        <f t="shared" si="0"/>
        <v>10</v>
      </c>
      <c r="C42" s="40" t="s">
        <v>692</v>
      </c>
      <c r="D42" s="108">
        <v>1085094183</v>
      </c>
      <c r="E42" s="42" t="s">
        <v>608</v>
      </c>
      <c r="F42" s="46" t="s">
        <v>45</v>
      </c>
      <c r="G42" s="44"/>
      <c r="H42" s="133"/>
      <c r="I42" s="133"/>
      <c r="J42" s="133"/>
      <c r="K42" s="63"/>
      <c r="L42" s="43">
        <f t="shared" si="1"/>
        <v>0</v>
      </c>
      <c r="M42" s="120"/>
      <c r="N42" s="134"/>
      <c r="O42" s="134"/>
      <c r="P42" s="63"/>
      <c r="Q42" s="121"/>
      <c r="R42" s="47">
        <f t="shared" si="2"/>
        <v>0</v>
      </c>
      <c r="S42" s="120"/>
      <c r="T42" s="121"/>
      <c r="U42" s="167"/>
      <c r="V42" s="167"/>
      <c r="W42" s="167"/>
      <c r="X42" s="121"/>
      <c r="Y42" s="47">
        <f t="shared" si="3"/>
        <v>0</v>
      </c>
      <c r="Z42" s="123"/>
      <c r="AA42" s="169">
        <v>10</v>
      </c>
      <c r="AB42" s="169"/>
      <c r="AC42" s="169"/>
      <c r="AD42" s="124"/>
      <c r="AE42" s="47">
        <f t="shared" si="4"/>
        <v>10</v>
      </c>
      <c r="AF42" s="120"/>
      <c r="AG42" s="121"/>
      <c r="AH42" s="47">
        <f t="shared" si="5"/>
        <v>0</v>
      </c>
      <c r="AI42" s="120"/>
      <c r="AJ42" s="121"/>
      <c r="AK42" s="47">
        <f t="shared" si="6"/>
        <v>0</v>
      </c>
      <c r="AL42" s="48"/>
      <c r="AM42" s="63"/>
      <c r="AN42" s="49">
        <f t="shared" si="7"/>
        <v>0</v>
      </c>
    </row>
    <row r="43" spans="1:40" ht="15">
      <c r="A43" s="44">
        <v>34</v>
      </c>
      <c r="B43" s="45">
        <f t="shared" si="0"/>
        <v>10</v>
      </c>
      <c r="C43" s="40" t="s">
        <v>693</v>
      </c>
      <c r="D43" s="108">
        <v>1085094183</v>
      </c>
      <c r="E43" s="42" t="s">
        <v>505</v>
      </c>
      <c r="F43" s="46" t="s">
        <v>158</v>
      </c>
      <c r="G43" s="44"/>
      <c r="H43" s="133"/>
      <c r="I43" s="133"/>
      <c r="J43" s="133"/>
      <c r="K43" s="63"/>
      <c r="L43" s="43">
        <f t="shared" si="1"/>
        <v>0</v>
      </c>
      <c r="M43" s="120"/>
      <c r="N43" s="134"/>
      <c r="O43" s="134"/>
      <c r="P43" s="63"/>
      <c r="Q43" s="121"/>
      <c r="R43" s="47">
        <f t="shared" si="2"/>
        <v>0</v>
      </c>
      <c r="S43" s="120"/>
      <c r="T43" s="121"/>
      <c r="U43" s="167"/>
      <c r="V43" s="167"/>
      <c r="W43" s="167"/>
      <c r="X43" s="121"/>
      <c r="Y43" s="47">
        <f t="shared" si="3"/>
        <v>0</v>
      </c>
      <c r="Z43" s="123"/>
      <c r="AA43" s="169">
        <v>6</v>
      </c>
      <c r="AB43" s="169"/>
      <c r="AC43" s="169"/>
      <c r="AD43" s="124">
        <v>4</v>
      </c>
      <c r="AE43" s="47">
        <f t="shared" si="4"/>
        <v>10</v>
      </c>
      <c r="AF43" s="120"/>
      <c r="AG43" s="121"/>
      <c r="AH43" s="47">
        <f t="shared" si="5"/>
        <v>0</v>
      </c>
      <c r="AI43" s="120"/>
      <c r="AJ43" s="121"/>
      <c r="AK43" s="47">
        <f t="shared" si="6"/>
        <v>0</v>
      </c>
      <c r="AL43" s="48"/>
      <c r="AM43" s="63"/>
      <c r="AN43" s="49">
        <f t="shared" si="7"/>
        <v>0</v>
      </c>
    </row>
    <row r="44" spans="1:40" ht="15">
      <c r="A44" s="44">
        <v>37</v>
      </c>
      <c r="B44" s="45">
        <f t="shared" si="0"/>
        <v>7</v>
      </c>
      <c r="C44" s="40" t="s">
        <v>297</v>
      </c>
      <c r="D44" s="108">
        <v>1099741284</v>
      </c>
      <c r="E44" s="42" t="s">
        <v>150</v>
      </c>
      <c r="F44" s="46" t="s">
        <v>40</v>
      </c>
      <c r="G44" s="44"/>
      <c r="H44" s="133"/>
      <c r="I44" s="133">
        <v>2</v>
      </c>
      <c r="J44" s="133"/>
      <c r="K44" s="63"/>
      <c r="L44" s="43">
        <f t="shared" si="1"/>
        <v>2</v>
      </c>
      <c r="M44" s="120"/>
      <c r="N44" s="134"/>
      <c r="O44" s="134">
        <v>5</v>
      </c>
      <c r="P44" s="63"/>
      <c r="Q44" s="121"/>
      <c r="R44" s="47">
        <f t="shared" si="2"/>
        <v>5</v>
      </c>
      <c r="S44" s="120"/>
      <c r="T44" s="121"/>
      <c r="U44" s="167"/>
      <c r="V44" s="167"/>
      <c r="W44" s="167"/>
      <c r="X44" s="121"/>
      <c r="Y44" s="47">
        <f t="shared" si="3"/>
        <v>0</v>
      </c>
      <c r="Z44" s="123"/>
      <c r="AA44" s="169"/>
      <c r="AB44" s="169"/>
      <c r="AC44" s="169"/>
      <c r="AD44" s="124"/>
      <c r="AE44" s="47">
        <f t="shared" si="4"/>
        <v>0</v>
      </c>
      <c r="AF44" s="120"/>
      <c r="AG44" s="121"/>
      <c r="AH44" s="47">
        <f t="shared" si="5"/>
        <v>0</v>
      </c>
      <c r="AI44" s="120"/>
      <c r="AJ44" s="121"/>
      <c r="AK44" s="47">
        <f t="shared" si="6"/>
        <v>0</v>
      </c>
      <c r="AL44" s="48"/>
      <c r="AM44" s="63"/>
      <c r="AN44" s="49">
        <f t="shared" si="7"/>
        <v>0</v>
      </c>
    </row>
    <row r="45" spans="1:40" ht="15">
      <c r="A45" s="44">
        <v>38</v>
      </c>
      <c r="B45" s="45">
        <f t="shared" si="0"/>
        <v>5</v>
      </c>
      <c r="C45" s="40" t="s">
        <v>374</v>
      </c>
      <c r="D45" s="108">
        <v>1034303930</v>
      </c>
      <c r="E45" s="42" t="s">
        <v>48</v>
      </c>
      <c r="F45" s="46" t="s">
        <v>49</v>
      </c>
      <c r="G45" s="44"/>
      <c r="H45" s="133">
        <v>5</v>
      </c>
      <c r="I45" s="133"/>
      <c r="J45" s="133"/>
      <c r="K45" s="63"/>
      <c r="L45" s="43">
        <f t="shared" si="1"/>
        <v>5</v>
      </c>
      <c r="M45" s="120"/>
      <c r="N45" s="134"/>
      <c r="O45" s="134"/>
      <c r="P45" s="63"/>
      <c r="Q45" s="121"/>
      <c r="R45" s="47">
        <f t="shared" si="2"/>
        <v>0</v>
      </c>
      <c r="S45" s="120"/>
      <c r="T45" s="121"/>
      <c r="U45" s="167"/>
      <c r="V45" s="167"/>
      <c r="W45" s="167"/>
      <c r="X45" s="121"/>
      <c r="Y45" s="47">
        <f t="shared" si="3"/>
        <v>0</v>
      </c>
      <c r="Z45" s="123"/>
      <c r="AA45" s="169"/>
      <c r="AB45" s="169"/>
      <c r="AC45" s="169"/>
      <c r="AD45" s="124"/>
      <c r="AE45" s="47">
        <f t="shared" si="4"/>
        <v>0</v>
      </c>
      <c r="AF45" s="120"/>
      <c r="AG45" s="121"/>
      <c r="AH45" s="47">
        <f t="shared" si="5"/>
        <v>0</v>
      </c>
      <c r="AI45" s="120"/>
      <c r="AJ45" s="121"/>
      <c r="AK45" s="47">
        <f t="shared" si="6"/>
        <v>0</v>
      </c>
      <c r="AL45" s="48"/>
      <c r="AM45" s="122"/>
      <c r="AN45" s="49">
        <f t="shared" si="7"/>
        <v>0</v>
      </c>
    </row>
    <row r="46" spans="1:40" ht="15">
      <c r="A46" s="44">
        <v>38</v>
      </c>
      <c r="B46" s="45">
        <f t="shared" si="0"/>
        <v>5</v>
      </c>
      <c r="C46" s="40" t="s">
        <v>393</v>
      </c>
      <c r="D46" s="108">
        <v>1036936108</v>
      </c>
      <c r="E46" s="42" t="s">
        <v>394</v>
      </c>
      <c r="F46" s="46" t="s">
        <v>395</v>
      </c>
      <c r="G46" s="44"/>
      <c r="H46" s="133"/>
      <c r="I46" s="133"/>
      <c r="J46" s="133"/>
      <c r="K46" s="63"/>
      <c r="L46" s="43">
        <f t="shared" si="1"/>
        <v>0</v>
      </c>
      <c r="M46" s="120"/>
      <c r="N46" s="134"/>
      <c r="O46" s="134"/>
      <c r="P46" s="63"/>
      <c r="Q46" s="121">
        <v>5</v>
      </c>
      <c r="R46" s="47">
        <f t="shared" si="2"/>
        <v>5</v>
      </c>
      <c r="S46" s="120"/>
      <c r="T46" s="121"/>
      <c r="U46" s="167"/>
      <c r="V46" s="167"/>
      <c r="W46" s="167"/>
      <c r="X46" s="121"/>
      <c r="Y46" s="47">
        <f t="shared" si="3"/>
        <v>0</v>
      </c>
      <c r="Z46" s="123"/>
      <c r="AA46" s="169"/>
      <c r="AB46" s="169"/>
      <c r="AC46" s="169"/>
      <c r="AD46" s="124"/>
      <c r="AE46" s="47">
        <f t="shared" si="4"/>
        <v>0</v>
      </c>
      <c r="AF46" s="120"/>
      <c r="AG46" s="121"/>
      <c r="AH46" s="47">
        <f t="shared" si="5"/>
        <v>0</v>
      </c>
      <c r="AI46" s="120"/>
      <c r="AJ46" s="121"/>
      <c r="AK46" s="47">
        <f t="shared" si="6"/>
        <v>0</v>
      </c>
      <c r="AL46" s="48"/>
      <c r="AM46" s="63"/>
      <c r="AN46" s="49">
        <f t="shared" si="7"/>
        <v>0</v>
      </c>
    </row>
    <row r="47" spans="1:40" ht="15">
      <c r="A47" s="44">
        <v>38</v>
      </c>
      <c r="B47" s="45">
        <f t="shared" si="0"/>
        <v>5</v>
      </c>
      <c r="C47" s="40" t="s">
        <v>670</v>
      </c>
      <c r="D47" s="108"/>
      <c r="E47" s="42" t="s">
        <v>644</v>
      </c>
      <c r="F47" s="46" t="s">
        <v>117</v>
      </c>
      <c r="G47" s="44"/>
      <c r="H47" s="133"/>
      <c r="I47" s="133"/>
      <c r="J47" s="133"/>
      <c r="K47" s="63"/>
      <c r="L47" s="43">
        <f t="shared" si="1"/>
        <v>0</v>
      </c>
      <c r="M47" s="120"/>
      <c r="N47" s="134"/>
      <c r="O47" s="134"/>
      <c r="P47" s="63"/>
      <c r="Q47" s="121"/>
      <c r="R47" s="47">
        <f t="shared" si="2"/>
        <v>0</v>
      </c>
      <c r="S47" s="120"/>
      <c r="T47" s="121"/>
      <c r="U47" s="167"/>
      <c r="V47" s="167"/>
      <c r="W47" s="167"/>
      <c r="X47" s="121">
        <v>5</v>
      </c>
      <c r="Y47" s="47">
        <f t="shared" si="3"/>
        <v>5</v>
      </c>
      <c r="Z47" s="123"/>
      <c r="AA47" s="169"/>
      <c r="AB47" s="169"/>
      <c r="AC47" s="169"/>
      <c r="AD47" s="124"/>
      <c r="AE47" s="47">
        <f t="shared" si="4"/>
        <v>0</v>
      </c>
      <c r="AF47" s="120"/>
      <c r="AG47" s="121"/>
      <c r="AH47" s="47">
        <f t="shared" si="5"/>
        <v>0</v>
      </c>
      <c r="AI47" s="120"/>
      <c r="AJ47" s="121"/>
      <c r="AK47" s="47">
        <f t="shared" si="6"/>
        <v>0</v>
      </c>
      <c r="AL47" s="48"/>
      <c r="AM47" s="63"/>
      <c r="AN47" s="49">
        <f t="shared" si="7"/>
        <v>0</v>
      </c>
    </row>
    <row r="48" spans="1:40" ht="15">
      <c r="A48" s="44">
        <v>41</v>
      </c>
      <c r="B48" s="45">
        <f t="shared" si="0"/>
        <v>4</v>
      </c>
      <c r="C48" s="40" t="s">
        <v>385</v>
      </c>
      <c r="D48" s="108">
        <v>1043679171</v>
      </c>
      <c r="E48" s="42" t="s">
        <v>386</v>
      </c>
      <c r="F48" s="46" t="s">
        <v>387</v>
      </c>
      <c r="G48" s="44"/>
      <c r="H48" s="133"/>
      <c r="I48" s="133"/>
      <c r="J48" s="133"/>
      <c r="K48" s="63"/>
      <c r="L48" s="43">
        <f t="shared" si="1"/>
        <v>0</v>
      </c>
      <c r="M48" s="120"/>
      <c r="N48" s="134"/>
      <c r="O48" s="134">
        <v>4</v>
      </c>
      <c r="P48" s="63"/>
      <c r="Q48" s="121"/>
      <c r="R48" s="47">
        <f t="shared" si="2"/>
        <v>4</v>
      </c>
      <c r="S48" s="120"/>
      <c r="T48" s="121"/>
      <c r="U48" s="167"/>
      <c r="V48" s="167"/>
      <c r="W48" s="167"/>
      <c r="X48" s="121"/>
      <c r="Y48" s="47">
        <f t="shared" si="3"/>
        <v>0</v>
      </c>
      <c r="Z48" s="123"/>
      <c r="AA48" s="169"/>
      <c r="AB48" s="169"/>
      <c r="AC48" s="169"/>
      <c r="AD48" s="124"/>
      <c r="AE48" s="47">
        <f t="shared" si="4"/>
        <v>0</v>
      </c>
      <c r="AF48" s="120"/>
      <c r="AG48" s="121"/>
      <c r="AH48" s="47">
        <f t="shared" si="5"/>
        <v>0</v>
      </c>
      <c r="AI48" s="120"/>
      <c r="AJ48" s="121"/>
      <c r="AK48" s="47">
        <f t="shared" si="6"/>
        <v>0</v>
      </c>
      <c r="AL48" s="48"/>
      <c r="AM48" s="63"/>
      <c r="AN48" s="49">
        <f t="shared" si="7"/>
        <v>0</v>
      </c>
    </row>
    <row r="49" spans="1:40" ht="15">
      <c r="A49" s="44">
        <v>41</v>
      </c>
      <c r="B49" s="45">
        <f t="shared" si="0"/>
        <v>4</v>
      </c>
      <c r="C49" s="40" t="s">
        <v>314</v>
      </c>
      <c r="D49" s="108">
        <v>1047411660</v>
      </c>
      <c r="E49" s="42" t="s">
        <v>151</v>
      </c>
      <c r="F49" s="46" t="s">
        <v>124</v>
      </c>
      <c r="G49" s="44"/>
      <c r="H49" s="133">
        <v>4</v>
      </c>
      <c r="I49" s="133"/>
      <c r="J49" s="133"/>
      <c r="K49" s="63"/>
      <c r="L49" s="43">
        <f t="shared" si="1"/>
        <v>4</v>
      </c>
      <c r="M49" s="120"/>
      <c r="N49" s="134"/>
      <c r="O49" s="134"/>
      <c r="P49" s="63"/>
      <c r="Q49" s="121"/>
      <c r="R49" s="47">
        <f t="shared" si="2"/>
        <v>0</v>
      </c>
      <c r="S49" s="120"/>
      <c r="T49" s="121"/>
      <c r="U49" s="167"/>
      <c r="V49" s="167"/>
      <c r="W49" s="167"/>
      <c r="X49" s="121"/>
      <c r="Y49" s="47">
        <f t="shared" si="3"/>
        <v>0</v>
      </c>
      <c r="Z49" s="123"/>
      <c r="AA49" s="169"/>
      <c r="AB49" s="169"/>
      <c r="AC49" s="169"/>
      <c r="AD49" s="124"/>
      <c r="AE49" s="47">
        <f t="shared" si="4"/>
        <v>0</v>
      </c>
      <c r="AF49" s="120"/>
      <c r="AG49" s="121"/>
      <c r="AH49" s="47">
        <f t="shared" si="5"/>
        <v>0</v>
      </c>
      <c r="AI49" s="120"/>
      <c r="AJ49" s="121"/>
      <c r="AK49" s="47">
        <f t="shared" si="6"/>
        <v>0</v>
      </c>
      <c r="AL49" s="48"/>
      <c r="AM49" s="122"/>
      <c r="AN49" s="49">
        <f t="shared" si="7"/>
        <v>0</v>
      </c>
    </row>
    <row r="50" spans="1:40" ht="15">
      <c r="A50" s="44">
        <v>43</v>
      </c>
      <c r="B50" s="45">
        <f t="shared" si="0"/>
        <v>3</v>
      </c>
      <c r="C50" s="40" t="s">
        <v>376</v>
      </c>
      <c r="D50" s="108">
        <v>1070599924</v>
      </c>
      <c r="E50" s="42" t="s">
        <v>114</v>
      </c>
      <c r="F50" s="46" t="s">
        <v>37</v>
      </c>
      <c r="G50" s="44"/>
      <c r="H50" s="133">
        <v>3</v>
      </c>
      <c r="I50" s="133"/>
      <c r="J50" s="133"/>
      <c r="K50" s="63"/>
      <c r="L50" s="43">
        <f t="shared" si="1"/>
        <v>3</v>
      </c>
      <c r="M50" s="120"/>
      <c r="N50" s="134"/>
      <c r="O50" s="134"/>
      <c r="P50" s="63"/>
      <c r="Q50" s="121"/>
      <c r="R50" s="47">
        <f t="shared" si="2"/>
        <v>0</v>
      </c>
      <c r="S50" s="120"/>
      <c r="T50" s="121"/>
      <c r="U50" s="167"/>
      <c r="V50" s="167"/>
      <c r="W50" s="167"/>
      <c r="X50" s="121"/>
      <c r="Y50" s="47">
        <f t="shared" si="3"/>
        <v>0</v>
      </c>
      <c r="Z50" s="123"/>
      <c r="AA50" s="169"/>
      <c r="AB50" s="169"/>
      <c r="AC50" s="169"/>
      <c r="AD50" s="124"/>
      <c r="AE50" s="47">
        <f t="shared" si="4"/>
        <v>0</v>
      </c>
      <c r="AF50" s="120"/>
      <c r="AG50" s="121"/>
      <c r="AH50" s="47">
        <f t="shared" si="5"/>
        <v>0</v>
      </c>
      <c r="AI50" s="120"/>
      <c r="AJ50" s="121"/>
      <c r="AK50" s="47">
        <f t="shared" si="6"/>
        <v>0</v>
      </c>
      <c r="AL50" s="48"/>
      <c r="AM50" s="63"/>
      <c r="AN50" s="49">
        <f t="shared" si="7"/>
        <v>0</v>
      </c>
    </row>
    <row r="51" spans="1:40" ht="15">
      <c r="A51" s="44">
        <v>43</v>
      </c>
      <c r="B51" s="45">
        <f t="shared" si="0"/>
        <v>3</v>
      </c>
      <c r="C51" s="40" t="s">
        <v>375</v>
      </c>
      <c r="D51" s="108">
        <v>1021314592</v>
      </c>
      <c r="E51" s="42" t="s">
        <v>243</v>
      </c>
      <c r="F51" s="46" t="s">
        <v>45</v>
      </c>
      <c r="G51" s="44"/>
      <c r="H51" s="133"/>
      <c r="I51" s="133">
        <v>3</v>
      </c>
      <c r="J51" s="133"/>
      <c r="K51" s="63"/>
      <c r="L51" s="43">
        <f t="shared" si="1"/>
        <v>3</v>
      </c>
      <c r="M51" s="120"/>
      <c r="N51" s="134"/>
      <c r="O51" s="134"/>
      <c r="P51" s="63"/>
      <c r="Q51" s="121"/>
      <c r="R51" s="47">
        <f t="shared" si="2"/>
        <v>0</v>
      </c>
      <c r="S51" s="120"/>
      <c r="T51" s="121"/>
      <c r="U51" s="167"/>
      <c r="V51" s="167"/>
      <c r="W51" s="167"/>
      <c r="X51" s="121"/>
      <c r="Y51" s="47">
        <f t="shared" si="3"/>
        <v>0</v>
      </c>
      <c r="Z51" s="123"/>
      <c r="AA51" s="169"/>
      <c r="AB51" s="169"/>
      <c r="AC51" s="169"/>
      <c r="AD51" s="124"/>
      <c r="AE51" s="47">
        <f t="shared" si="4"/>
        <v>0</v>
      </c>
      <c r="AF51" s="120"/>
      <c r="AG51" s="121"/>
      <c r="AH51" s="47">
        <f t="shared" si="5"/>
        <v>0</v>
      </c>
      <c r="AI51" s="120"/>
      <c r="AJ51" s="121"/>
      <c r="AK51" s="47">
        <f t="shared" si="6"/>
        <v>0</v>
      </c>
      <c r="AL51" s="48"/>
      <c r="AM51" s="122"/>
      <c r="AN51" s="49">
        <f t="shared" si="7"/>
        <v>0</v>
      </c>
    </row>
    <row r="52" spans="1:40" ht="15">
      <c r="A52" s="44">
        <v>45</v>
      </c>
      <c r="B52" s="45">
        <f t="shared" si="0"/>
        <v>2</v>
      </c>
      <c r="C52" s="40" t="s">
        <v>315</v>
      </c>
      <c r="D52" s="108">
        <v>1032368281</v>
      </c>
      <c r="E52" s="42" t="s">
        <v>276</v>
      </c>
      <c r="F52" s="46" t="s">
        <v>214</v>
      </c>
      <c r="G52" s="44"/>
      <c r="H52" s="133">
        <v>2</v>
      </c>
      <c r="I52" s="133"/>
      <c r="J52" s="133"/>
      <c r="K52" s="63"/>
      <c r="L52" s="43">
        <f t="shared" si="1"/>
        <v>2</v>
      </c>
      <c r="M52" s="120"/>
      <c r="N52" s="134"/>
      <c r="O52" s="134"/>
      <c r="P52" s="63"/>
      <c r="Q52" s="121"/>
      <c r="R52" s="47">
        <f t="shared" si="2"/>
        <v>0</v>
      </c>
      <c r="S52" s="120"/>
      <c r="T52" s="121"/>
      <c r="U52" s="167"/>
      <c r="V52" s="167"/>
      <c r="W52" s="167"/>
      <c r="X52" s="121"/>
      <c r="Y52" s="47">
        <f t="shared" si="3"/>
        <v>0</v>
      </c>
      <c r="Z52" s="123"/>
      <c r="AA52" s="169"/>
      <c r="AB52" s="169"/>
      <c r="AC52" s="169"/>
      <c r="AD52" s="124"/>
      <c r="AE52" s="47">
        <f t="shared" si="4"/>
        <v>0</v>
      </c>
      <c r="AF52" s="120"/>
      <c r="AG52" s="121"/>
      <c r="AH52" s="47">
        <f t="shared" si="5"/>
        <v>0</v>
      </c>
      <c r="AI52" s="120"/>
      <c r="AJ52" s="121"/>
      <c r="AK52" s="47">
        <f t="shared" si="6"/>
        <v>0</v>
      </c>
      <c r="AL52" s="48"/>
      <c r="AM52" s="63"/>
      <c r="AN52" s="49">
        <f t="shared" si="7"/>
        <v>0</v>
      </c>
    </row>
    <row r="53" spans="1:40" ht="15">
      <c r="A53" s="44">
        <v>45</v>
      </c>
      <c r="B53" s="45">
        <f t="shared" si="0"/>
        <v>2</v>
      </c>
      <c r="C53" s="40" t="s">
        <v>203</v>
      </c>
      <c r="D53" s="108">
        <v>1085094183</v>
      </c>
      <c r="E53" s="42" t="s">
        <v>173</v>
      </c>
      <c r="F53" s="46" t="s">
        <v>50</v>
      </c>
      <c r="G53" s="44">
        <v>2</v>
      </c>
      <c r="H53" s="133"/>
      <c r="I53" s="133"/>
      <c r="J53" s="133"/>
      <c r="K53" s="63"/>
      <c r="L53" s="43">
        <f t="shared" si="1"/>
        <v>2</v>
      </c>
      <c r="M53" s="120"/>
      <c r="N53" s="134"/>
      <c r="O53" s="134"/>
      <c r="P53" s="63"/>
      <c r="Q53" s="121"/>
      <c r="R53" s="47">
        <f t="shared" si="2"/>
        <v>0</v>
      </c>
      <c r="S53" s="120"/>
      <c r="T53" s="121"/>
      <c r="U53" s="167"/>
      <c r="V53" s="167"/>
      <c r="W53" s="167"/>
      <c r="X53" s="121"/>
      <c r="Y53" s="47">
        <f t="shared" si="3"/>
        <v>0</v>
      </c>
      <c r="Z53" s="123"/>
      <c r="AA53" s="169"/>
      <c r="AB53" s="169"/>
      <c r="AC53" s="169"/>
      <c r="AD53" s="124"/>
      <c r="AE53" s="47">
        <f t="shared" si="4"/>
        <v>0</v>
      </c>
      <c r="AF53" s="120"/>
      <c r="AG53" s="121"/>
      <c r="AH53" s="47">
        <f t="shared" si="5"/>
        <v>0</v>
      </c>
      <c r="AI53" s="120"/>
      <c r="AJ53" s="121"/>
      <c r="AK53" s="47">
        <f t="shared" si="6"/>
        <v>0</v>
      </c>
      <c r="AL53" s="48"/>
      <c r="AM53" s="63"/>
      <c r="AN53" s="49">
        <f t="shared" si="7"/>
        <v>0</v>
      </c>
    </row>
    <row r="54" spans="1:40" ht="15">
      <c r="A54" s="44">
        <v>45</v>
      </c>
      <c r="B54" s="45">
        <f t="shared" si="0"/>
        <v>2</v>
      </c>
      <c r="C54" s="40" t="s">
        <v>247</v>
      </c>
      <c r="D54" s="108">
        <v>1085094183</v>
      </c>
      <c r="E54" s="42" t="s">
        <v>694</v>
      </c>
      <c r="F54" s="46" t="s">
        <v>214</v>
      </c>
      <c r="G54" s="44"/>
      <c r="H54" s="133"/>
      <c r="I54" s="133"/>
      <c r="J54" s="133"/>
      <c r="K54" s="63"/>
      <c r="L54" s="43">
        <f t="shared" si="1"/>
        <v>0</v>
      </c>
      <c r="M54" s="120"/>
      <c r="N54" s="134"/>
      <c r="O54" s="134"/>
      <c r="P54" s="63"/>
      <c r="Q54" s="121"/>
      <c r="R54" s="47">
        <f t="shared" si="2"/>
        <v>0</v>
      </c>
      <c r="S54" s="120"/>
      <c r="T54" s="121"/>
      <c r="U54" s="167"/>
      <c r="V54" s="167"/>
      <c r="W54" s="167"/>
      <c r="X54" s="121"/>
      <c r="Y54" s="47">
        <f t="shared" si="3"/>
        <v>0</v>
      </c>
      <c r="Z54" s="123"/>
      <c r="AA54" s="169">
        <v>2</v>
      </c>
      <c r="AB54" s="169"/>
      <c r="AC54" s="169"/>
      <c r="AD54" s="124"/>
      <c r="AE54" s="47">
        <f t="shared" si="4"/>
        <v>2</v>
      </c>
      <c r="AF54" s="120"/>
      <c r="AG54" s="121"/>
      <c r="AH54" s="47">
        <f t="shared" si="5"/>
        <v>0</v>
      </c>
      <c r="AI54" s="120"/>
      <c r="AJ54" s="121"/>
      <c r="AK54" s="47">
        <f t="shared" si="6"/>
        <v>0</v>
      </c>
      <c r="AL54" s="48"/>
      <c r="AM54" s="63"/>
      <c r="AN54" s="49">
        <f t="shared" si="7"/>
        <v>0</v>
      </c>
    </row>
    <row r="55" spans="1:40" ht="15">
      <c r="A55" s="44">
        <v>48</v>
      </c>
      <c r="B55" s="45">
        <f t="shared" si="0"/>
        <v>1</v>
      </c>
      <c r="C55" s="40" t="s">
        <v>722</v>
      </c>
      <c r="D55" s="108">
        <v>1085094183</v>
      </c>
      <c r="E55" s="42" t="s">
        <v>705</v>
      </c>
      <c r="F55" s="46" t="s">
        <v>51</v>
      </c>
      <c r="G55" s="44"/>
      <c r="H55" s="133"/>
      <c r="I55" s="133"/>
      <c r="J55" s="133"/>
      <c r="K55" s="63"/>
      <c r="L55" s="43">
        <f t="shared" si="1"/>
        <v>0</v>
      </c>
      <c r="M55" s="120"/>
      <c r="N55" s="134"/>
      <c r="O55" s="134"/>
      <c r="P55" s="63"/>
      <c r="Q55" s="121"/>
      <c r="R55" s="47">
        <f t="shared" si="2"/>
        <v>0</v>
      </c>
      <c r="S55" s="120"/>
      <c r="T55" s="121"/>
      <c r="U55" s="167"/>
      <c r="V55" s="167"/>
      <c r="W55" s="167"/>
      <c r="X55" s="121"/>
      <c r="Y55" s="47">
        <f t="shared" si="3"/>
        <v>0</v>
      </c>
      <c r="Z55" s="123"/>
      <c r="AA55" s="169"/>
      <c r="AB55" s="169">
        <v>1</v>
      </c>
      <c r="AC55" s="169"/>
      <c r="AD55" s="124"/>
      <c r="AE55" s="47">
        <f t="shared" si="4"/>
        <v>1</v>
      </c>
      <c r="AF55" s="120"/>
      <c r="AG55" s="121"/>
      <c r="AH55" s="47">
        <f t="shared" si="5"/>
        <v>0</v>
      </c>
      <c r="AI55" s="120"/>
      <c r="AJ55" s="121"/>
      <c r="AK55" s="47">
        <f t="shared" si="6"/>
        <v>0</v>
      </c>
      <c r="AL55" s="48"/>
      <c r="AM55" s="63"/>
      <c r="AN55" s="49">
        <f t="shared" si="7"/>
        <v>0</v>
      </c>
    </row>
  </sheetData>
  <sheetProtection algorithmName="SHA-512" hashValue="2AYXrWUAQ0DPZQkyPxG+PGjCB8Xj3ldVhs5x6qWHmOojAVC8bEwpC3MWXNqR6xpRt6lJW1C6Okv6MZsXlFWjDA==" saltValue="XhCsZCDt6Nh0HSL4u2IhEA==" spinCount="100000" sheet="1" selectLockedCells="1" selectUnlockedCells="1"/>
  <sortState xmlns:xlrd2="http://schemas.microsoft.com/office/spreadsheetml/2017/richdata2" ref="B9:AK50">
    <sortCondition descending="1" ref="B8:B50"/>
  </sortState>
  <mergeCells count="49">
    <mergeCell ref="AA6:AA7"/>
    <mergeCell ref="D6:D7"/>
    <mergeCell ref="AF5:AH5"/>
    <mergeCell ref="M6:M7"/>
    <mergeCell ref="P6:P7"/>
    <mergeCell ref="Q6:Q7"/>
    <mergeCell ref="AF6:AF7"/>
    <mergeCell ref="S5:Y5"/>
    <mergeCell ref="Y6:Y7"/>
    <mergeCell ref="T6:T7"/>
    <mergeCell ref="X6:X7"/>
    <mergeCell ref="R6:R7"/>
    <mergeCell ref="N6:N7"/>
    <mergeCell ref="O6:O7"/>
    <mergeCell ref="W6:W7"/>
    <mergeCell ref="M5:R5"/>
    <mergeCell ref="S6:S7"/>
    <mergeCell ref="AC6:AC7"/>
    <mergeCell ref="U6:U7"/>
    <mergeCell ref="V6:V7"/>
    <mergeCell ref="A1:F4"/>
    <mergeCell ref="K6:K7"/>
    <mergeCell ref="G6:G7"/>
    <mergeCell ref="G5:L5"/>
    <mergeCell ref="A5:F5"/>
    <mergeCell ref="A6:A7"/>
    <mergeCell ref="B6:B7"/>
    <mergeCell ref="C6:C7"/>
    <mergeCell ref="E6:E7"/>
    <mergeCell ref="L6:L7"/>
    <mergeCell ref="F6:F7"/>
    <mergeCell ref="I6:I7"/>
    <mergeCell ref="H6:H7"/>
    <mergeCell ref="AB6:AB7"/>
    <mergeCell ref="J6:J7"/>
    <mergeCell ref="AI5:AK5"/>
    <mergeCell ref="AL5:AN5"/>
    <mergeCell ref="Z5:AE5"/>
    <mergeCell ref="AN6:AN7"/>
    <mergeCell ref="AL6:AL7"/>
    <mergeCell ref="AM6:AM7"/>
    <mergeCell ref="AK6:AK7"/>
    <mergeCell ref="AE6:AE7"/>
    <mergeCell ref="AJ6:AJ7"/>
    <mergeCell ref="AI6:AI7"/>
    <mergeCell ref="Z6:Z7"/>
    <mergeCell ref="AH6:AH7"/>
    <mergeCell ref="AD6:AD7"/>
    <mergeCell ref="AG6:AG7"/>
  </mergeCells>
  <conditionalFormatting sqref="C27:D27">
    <cfRule type="duplicateValues" dxfId="37" priority="48"/>
  </conditionalFormatting>
  <conditionalFormatting sqref="C28:D28">
    <cfRule type="duplicateValues" dxfId="36" priority="47"/>
  </conditionalFormatting>
  <conditionalFormatting sqref="C29:D29">
    <cfRule type="duplicateValues" dxfId="35" priority="46"/>
  </conditionalFormatting>
  <conditionalFormatting sqref="C30:D30">
    <cfRule type="duplicateValues" dxfId="34" priority="45"/>
  </conditionalFormatting>
  <conditionalFormatting sqref="C31:D31">
    <cfRule type="duplicateValues" dxfId="33" priority="44"/>
  </conditionalFormatting>
  <conditionalFormatting sqref="C32:D32">
    <cfRule type="duplicateValues" dxfId="32" priority="43"/>
  </conditionalFormatting>
  <conditionalFormatting sqref="C33:D33">
    <cfRule type="duplicateValues" dxfId="31" priority="42"/>
  </conditionalFormatting>
  <conditionalFormatting sqref="C34:D34">
    <cfRule type="duplicateValues" dxfId="30" priority="41"/>
  </conditionalFormatting>
  <conditionalFormatting sqref="C35:D35">
    <cfRule type="duplicateValues" dxfId="29" priority="40"/>
  </conditionalFormatting>
  <conditionalFormatting sqref="C36:D36">
    <cfRule type="duplicateValues" dxfId="28" priority="39"/>
  </conditionalFormatting>
  <conditionalFormatting sqref="C37:D37">
    <cfRule type="duplicateValues" dxfId="27" priority="38"/>
  </conditionalFormatting>
  <conditionalFormatting sqref="C38:D38">
    <cfRule type="duplicateValues" dxfId="26" priority="37"/>
  </conditionalFormatting>
  <conditionalFormatting sqref="C39:D47">
    <cfRule type="duplicateValues" dxfId="25" priority="9"/>
  </conditionalFormatting>
  <conditionalFormatting sqref="C8:D26">
    <cfRule type="duplicateValues" dxfId="24" priority="105"/>
  </conditionalFormatting>
  <conditionalFormatting sqref="C48:D48">
    <cfRule type="duplicateValues" dxfId="23" priority="8"/>
  </conditionalFormatting>
  <conditionalFormatting sqref="C49:D49">
    <cfRule type="duplicateValues" dxfId="22" priority="7"/>
  </conditionalFormatting>
  <conditionalFormatting sqref="C50:D50">
    <cfRule type="duplicateValues" dxfId="21" priority="6"/>
  </conditionalFormatting>
  <conditionalFormatting sqref="C51:D51">
    <cfRule type="duplicateValues" dxfId="20" priority="5"/>
  </conditionalFormatting>
  <conditionalFormatting sqref="C52:D52">
    <cfRule type="duplicateValues" dxfId="19" priority="4"/>
  </conditionalFormatting>
  <conditionalFormatting sqref="C53:D53">
    <cfRule type="duplicateValues" dxfId="18" priority="3"/>
  </conditionalFormatting>
  <conditionalFormatting sqref="C54:D54">
    <cfRule type="duplicateValues" dxfId="17" priority="2"/>
  </conditionalFormatting>
  <conditionalFormatting sqref="C55:D55">
    <cfRule type="duplicateValues" dxfId="16" priority="1"/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H49"/>
  <sheetViews>
    <sheetView zoomScale="80" zoomScaleNormal="80" workbookViewId="0">
      <pane xSplit="6" ySplit="7" topLeftCell="G8" activePane="bottomRight" state="frozen"/>
      <selection pane="topRight" activeCell="I1" sqref="I1"/>
      <selection pane="bottomLeft" activeCell="A8" sqref="A8"/>
      <selection pane="bottomRight" activeCell="G13" sqref="G13"/>
    </sheetView>
  </sheetViews>
  <sheetFormatPr baseColWidth="10" defaultColWidth="11.44140625" defaultRowHeight="12.7"/>
  <cols>
    <col min="1" max="1" width="8.6640625" style="1" customWidth="1"/>
    <col min="2" max="2" width="14.88671875" style="1" customWidth="1"/>
    <col min="3" max="3" width="33.109375" style="1" customWidth="1"/>
    <col min="4" max="4" width="14.44140625" style="1" hidden="1" customWidth="1"/>
    <col min="5" max="5" width="26.6640625" style="1" customWidth="1"/>
    <col min="6" max="6" width="14.88671875" style="36" customWidth="1"/>
    <col min="7" max="10" width="14" style="1" customWidth="1"/>
    <col min="11" max="11" width="13.5546875" style="1" customWidth="1"/>
    <col min="12" max="12" width="15.109375" style="1" customWidth="1"/>
    <col min="13" max="15" width="9.5546875" style="1" customWidth="1"/>
    <col min="16" max="17" width="13.6640625" style="1" customWidth="1"/>
    <col min="18" max="18" width="14.6640625" style="1" customWidth="1"/>
    <col min="19" max="19" width="0.44140625" style="1" customWidth="1"/>
    <col min="20" max="23" width="13.33203125" style="1" customWidth="1"/>
    <col min="24" max="24" width="15.5546875" style="1" customWidth="1"/>
    <col min="25" max="25" width="14.88671875" style="1" customWidth="1"/>
    <col min="26" max="29" width="12.33203125" style="1" customWidth="1"/>
    <col min="30" max="30" width="14.88671875" style="1" customWidth="1"/>
    <col min="31" max="31" width="15.6640625" style="1" customWidth="1"/>
    <col min="32" max="32" width="9.6640625" style="1" customWidth="1"/>
    <col min="33" max="33" width="13.88671875" style="1" customWidth="1"/>
    <col min="34" max="34" width="16.6640625" style="1" customWidth="1"/>
    <col min="35" max="35" width="9.6640625" style="1" customWidth="1"/>
    <col min="36" max="36" width="8.33203125" style="1" bestFit="1" customWidth="1"/>
    <col min="37" max="37" width="16.109375" style="1" customWidth="1"/>
    <col min="38" max="38" width="11.109375" style="1" customWidth="1"/>
    <col min="39" max="39" width="13.33203125" style="1" customWidth="1"/>
    <col min="40" max="40" width="14.5546875" style="1" customWidth="1"/>
    <col min="41" max="60" width="11.44140625" style="65"/>
    <col min="61" max="16384" width="11.44140625" style="1"/>
  </cols>
  <sheetData>
    <row r="1" spans="1:60" s="4" customFormat="1" ht="27.8" customHeight="1">
      <c r="A1" s="180" t="s">
        <v>583</v>
      </c>
      <c r="B1" s="180"/>
      <c r="C1" s="180"/>
      <c r="D1" s="180"/>
      <c r="E1" s="180"/>
      <c r="F1" s="180"/>
      <c r="G1" s="37"/>
      <c r="H1" s="37"/>
      <c r="I1" s="37"/>
      <c r="J1" s="37"/>
      <c r="K1" s="8"/>
      <c r="L1" s="8"/>
    </row>
    <row r="2" spans="1:60" s="4" customFormat="1" ht="27.8" customHeight="1">
      <c r="A2" s="180"/>
      <c r="B2" s="180"/>
      <c r="C2" s="180"/>
      <c r="D2" s="180"/>
      <c r="E2" s="180"/>
      <c r="F2" s="180"/>
      <c r="G2" s="37"/>
      <c r="H2" s="37"/>
      <c r="I2" s="37"/>
      <c r="J2" s="37"/>
      <c r="K2" s="8"/>
      <c r="L2" s="8"/>
    </row>
    <row r="3" spans="1:60" s="4" customFormat="1" ht="33" customHeight="1" thickBot="1">
      <c r="A3" s="180"/>
      <c r="B3" s="180"/>
      <c r="C3" s="180"/>
      <c r="D3" s="180"/>
      <c r="E3" s="180"/>
      <c r="F3" s="180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</row>
    <row r="4" spans="1:60" s="6" customFormat="1" ht="27.8" hidden="1" customHeight="1" thickBot="1">
      <c r="A4" s="181"/>
      <c r="B4" s="181"/>
      <c r="C4" s="181"/>
      <c r="D4" s="181"/>
      <c r="E4" s="181"/>
      <c r="F4" s="181"/>
      <c r="G4" s="22">
        <f>+SUM(G8:G27)</f>
        <v>117</v>
      </c>
      <c r="H4" s="22"/>
      <c r="I4" s="22"/>
      <c r="J4" s="22"/>
      <c r="K4" s="22">
        <f>+SUM(K8:K27)</f>
        <v>111</v>
      </c>
      <c r="M4" s="22">
        <f>+SUM(M8:M27)</f>
        <v>123</v>
      </c>
      <c r="N4" s="22"/>
      <c r="O4" s="22"/>
      <c r="P4" s="22">
        <f>+SUM(P8:P27)</f>
        <v>114</v>
      </c>
      <c r="Q4" s="22">
        <f>+SUM(Q8:Q27)</f>
        <v>119</v>
      </c>
      <c r="S4" s="7">
        <f>+SUM(S8:S27)</f>
        <v>0</v>
      </c>
      <c r="T4" s="7">
        <f>+SUM(T8:T27)</f>
        <v>119</v>
      </c>
      <c r="U4" s="7"/>
      <c r="V4" s="7"/>
      <c r="W4" s="7"/>
      <c r="X4" s="7">
        <f>+SUM(X8:X27)</f>
        <v>127</v>
      </c>
      <c r="Z4" s="7">
        <f>+SUM(Z8:Z27)</f>
        <v>124</v>
      </c>
      <c r="AA4" s="7"/>
      <c r="AB4" s="7"/>
      <c r="AC4" s="7"/>
      <c r="AD4" s="7">
        <f>+SUM(AD8:AD27)</f>
        <v>125</v>
      </c>
      <c r="AF4" s="7">
        <f>+SUM(AF8:AF27)</f>
        <v>0</v>
      </c>
      <c r="AG4" s="7">
        <f>+SUM(AG8:AG27)</f>
        <v>0</v>
      </c>
      <c r="AI4" s="7">
        <f>+SUM(AI8:AI27)</f>
        <v>0</v>
      </c>
      <c r="AJ4" s="7">
        <f>+SUM(AJ8:AJ27)</f>
        <v>0</v>
      </c>
      <c r="AL4" s="30">
        <f>+SUM(AL8:AL27)</f>
        <v>0</v>
      </c>
      <c r="AM4" s="30">
        <f>+SUM(AM8:AM27)</f>
        <v>0</v>
      </c>
      <c r="AN4" s="7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s="2" customFormat="1" ht="49.55" customHeight="1" thickBot="1">
      <c r="A5" s="182"/>
      <c r="B5" s="183"/>
      <c r="C5" s="183"/>
      <c r="D5" s="183"/>
      <c r="E5" s="183"/>
      <c r="F5" s="198"/>
      <c r="G5" s="184" t="s">
        <v>183</v>
      </c>
      <c r="H5" s="185"/>
      <c r="I5" s="185"/>
      <c r="J5" s="185"/>
      <c r="K5" s="185"/>
      <c r="L5" s="186"/>
      <c r="M5" s="184" t="s">
        <v>368</v>
      </c>
      <c r="N5" s="185"/>
      <c r="O5" s="185"/>
      <c r="P5" s="185"/>
      <c r="Q5" s="185"/>
      <c r="R5" s="186"/>
      <c r="S5" s="184" t="s">
        <v>587</v>
      </c>
      <c r="T5" s="185"/>
      <c r="U5" s="185"/>
      <c r="V5" s="185"/>
      <c r="W5" s="185"/>
      <c r="X5" s="185"/>
      <c r="Y5" s="186"/>
      <c r="Z5" s="184" t="s">
        <v>690</v>
      </c>
      <c r="AA5" s="185"/>
      <c r="AB5" s="185"/>
      <c r="AC5" s="185"/>
      <c r="AD5" s="185"/>
      <c r="AE5" s="186"/>
      <c r="AF5" s="191"/>
      <c r="AG5" s="192"/>
      <c r="AH5" s="193"/>
      <c r="AI5" s="184"/>
      <c r="AJ5" s="185"/>
      <c r="AK5" s="186"/>
      <c r="AL5" s="184"/>
      <c r="AM5" s="185"/>
      <c r="AN5" s="186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</row>
    <row r="6" spans="1:60" s="2" customFormat="1" ht="18.75" customHeight="1">
      <c r="A6" s="187" t="s">
        <v>0</v>
      </c>
      <c r="B6" s="189" t="s">
        <v>11</v>
      </c>
      <c r="C6" s="189" t="s">
        <v>2</v>
      </c>
      <c r="D6" s="174" t="s">
        <v>369</v>
      </c>
      <c r="E6" s="189" t="s">
        <v>3</v>
      </c>
      <c r="F6" s="178" t="s">
        <v>4</v>
      </c>
      <c r="G6" s="172">
        <v>200</v>
      </c>
      <c r="H6" s="176" t="s">
        <v>7</v>
      </c>
      <c r="I6" s="172" t="s">
        <v>91</v>
      </c>
      <c r="J6" s="174" t="s">
        <v>182</v>
      </c>
      <c r="K6" s="174" t="s">
        <v>5</v>
      </c>
      <c r="L6" s="178" t="s">
        <v>27</v>
      </c>
      <c r="M6" s="172">
        <v>200</v>
      </c>
      <c r="N6" s="176" t="s">
        <v>7</v>
      </c>
      <c r="O6" s="172" t="s">
        <v>91</v>
      </c>
      <c r="P6" s="174" t="s">
        <v>182</v>
      </c>
      <c r="Q6" s="174" t="s">
        <v>5</v>
      </c>
      <c r="R6" s="178" t="s">
        <v>16</v>
      </c>
      <c r="S6" s="172" t="s">
        <v>10</v>
      </c>
      <c r="T6" s="172">
        <v>200</v>
      </c>
      <c r="U6" s="176" t="s">
        <v>7</v>
      </c>
      <c r="V6" s="172" t="s">
        <v>91</v>
      </c>
      <c r="W6" s="174" t="s">
        <v>182</v>
      </c>
      <c r="X6" s="174" t="s">
        <v>5</v>
      </c>
      <c r="Y6" s="178" t="s">
        <v>588</v>
      </c>
      <c r="Z6" s="172">
        <v>200</v>
      </c>
      <c r="AA6" s="176" t="s">
        <v>7</v>
      </c>
      <c r="AB6" s="172" t="s">
        <v>91</v>
      </c>
      <c r="AC6" s="174" t="s">
        <v>182</v>
      </c>
      <c r="AD6" s="174" t="s">
        <v>5</v>
      </c>
      <c r="AE6" s="178" t="s">
        <v>26</v>
      </c>
      <c r="AF6" s="174" t="s">
        <v>6</v>
      </c>
      <c r="AG6" s="174" t="s">
        <v>5</v>
      </c>
      <c r="AH6" s="178" t="s">
        <v>18</v>
      </c>
      <c r="AI6" s="172" t="s">
        <v>7</v>
      </c>
      <c r="AJ6" s="174" t="s">
        <v>5</v>
      </c>
      <c r="AK6" s="178" t="s">
        <v>19</v>
      </c>
      <c r="AL6" s="174" t="s">
        <v>6</v>
      </c>
      <c r="AM6" s="174" t="s">
        <v>5</v>
      </c>
      <c r="AN6" s="178" t="s">
        <v>20</v>
      </c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</row>
    <row r="7" spans="1:60" s="2" customFormat="1" ht="12.85" customHeight="1">
      <c r="A7" s="188"/>
      <c r="B7" s="190"/>
      <c r="C7" s="190"/>
      <c r="D7" s="175"/>
      <c r="E7" s="190"/>
      <c r="F7" s="179"/>
      <c r="G7" s="173"/>
      <c r="H7" s="177"/>
      <c r="I7" s="173"/>
      <c r="J7" s="175"/>
      <c r="K7" s="175"/>
      <c r="L7" s="179"/>
      <c r="M7" s="173"/>
      <c r="N7" s="177"/>
      <c r="O7" s="173"/>
      <c r="P7" s="175"/>
      <c r="Q7" s="175"/>
      <c r="R7" s="179"/>
      <c r="S7" s="173"/>
      <c r="T7" s="173"/>
      <c r="U7" s="177"/>
      <c r="V7" s="173"/>
      <c r="W7" s="175"/>
      <c r="X7" s="175"/>
      <c r="Y7" s="179"/>
      <c r="Z7" s="173"/>
      <c r="AA7" s="177"/>
      <c r="AB7" s="173"/>
      <c r="AC7" s="175"/>
      <c r="AD7" s="175"/>
      <c r="AE7" s="179"/>
      <c r="AF7" s="175"/>
      <c r="AG7" s="175"/>
      <c r="AH7" s="179"/>
      <c r="AI7" s="173"/>
      <c r="AJ7" s="175"/>
      <c r="AK7" s="179"/>
      <c r="AL7" s="175"/>
      <c r="AM7" s="175"/>
      <c r="AN7" s="179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</row>
    <row r="8" spans="1:60" s="2" customFormat="1" ht="15" customHeight="1">
      <c r="A8" s="44">
        <v>1</v>
      </c>
      <c r="B8" s="45">
        <f t="shared" ref="B8:B49" si="0">+L8+R8+Y8+AE8+AH8+AK8+AN8</f>
        <v>342</v>
      </c>
      <c r="C8" s="41" t="s">
        <v>208</v>
      </c>
      <c r="D8" s="107">
        <v>1043140935</v>
      </c>
      <c r="E8" s="41" t="s">
        <v>209</v>
      </c>
      <c r="F8" s="52" t="s">
        <v>131</v>
      </c>
      <c r="G8" s="44">
        <v>18</v>
      </c>
      <c r="H8" s="133">
        <v>20</v>
      </c>
      <c r="I8" s="133">
        <v>20</v>
      </c>
      <c r="J8" s="133">
        <v>18</v>
      </c>
      <c r="K8" s="133">
        <v>16</v>
      </c>
      <c r="L8" s="43">
        <f t="shared" ref="L8:L49" si="1">+SUM(G8:K8)</f>
        <v>92</v>
      </c>
      <c r="M8" s="44">
        <v>18</v>
      </c>
      <c r="N8" s="133"/>
      <c r="O8" s="133">
        <v>18</v>
      </c>
      <c r="P8" s="121">
        <v>14</v>
      </c>
      <c r="Q8" s="121">
        <v>20</v>
      </c>
      <c r="R8" s="47">
        <f t="shared" ref="R8:R49" si="2">+SUM(M8:Q8)</f>
        <v>70</v>
      </c>
      <c r="S8" s="120"/>
      <c r="T8" s="121">
        <v>16</v>
      </c>
      <c r="U8" s="167">
        <v>20</v>
      </c>
      <c r="V8" s="167">
        <v>20</v>
      </c>
      <c r="W8" s="167">
        <v>16</v>
      </c>
      <c r="X8" s="121">
        <v>18</v>
      </c>
      <c r="Y8" s="47">
        <f t="shared" ref="Y8:Y49" si="3">+SUM(S8:X8)</f>
        <v>90</v>
      </c>
      <c r="Z8" s="120">
        <v>18</v>
      </c>
      <c r="AA8" s="169">
        <v>16</v>
      </c>
      <c r="AB8" s="169">
        <v>20</v>
      </c>
      <c r="AC8" s="169">
        <v>16</v>
      </c>
      <c r="AD8" s="121">
        <v>20</v>
      </c>
      <c r="AE8" s="47">
        <f t="shared" ref="AE8:AE49" si="4">+SUM(Z8:AD8)</f>
        <v>90</v>
      </c>
      <c r="AF8" s="120"/>
      <c r="AG8" s="121"/>
      <c r="AH8" s="47">
        <f t="shared" ref="AH8:AH49" si="5">+SUM(AF8:AG8)</f>
        <v>0</v>
      </c>
      <c r="AI8" s="120"/>
      <c r="AJ8" s="121"/>
      <c r="AK8" s="47">
        <f t="shared" ref="AK8:AK49" si="6">+SUM(AI8:AJ8)</f>
        <v>0</v>
      </c>
      <c r="AL8" s="48"/>
      <c r="AM8" s="122"/>
      <c r="AN8" s="49">
        <f t="shared" ref="AN8:AN49" si="7">+SUM(AL8:AM8)</f>
        <v>0</v>
      </c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</row>
    <row r="9" spans="1:60" s="2" customFormat="1" ht="15" customHeight="1">
      <c r="A9" s="44">
        <v>2</v>
      </c>
      <c r="B9" s="45">
        <f t="shared" si="0"/>
        <v>247</v>
      </c>
      <c r="C9" s="41" t="s">
        <v>211</v>
      </c>
      <c r="D9" s="107">
        <v>1095306289</v>
      </c>
      <c r="E9" s="41" t="s">
        <v>212</v>
      </c>
      <c r="F9" s="52" t="s">
        <v>40</v>
      </c>
      <c r="G9" s="44">
        <v>14</v>
      </c>
      <c r="H9" s="133"/>
      <c r="I9" s="133">
        <v>12</v>
      </c>
      <c r="J9" s="133">
        <v>20</v>
      </c>
      <c r="K9" s="133">
        <v>20</v>
      </c>
      <c r="L9" s="43">
        <f t="shared" si="1"/>
        <v>66</v>
      </c>
      <c r="M9" s="44">
        <v>9</v>
      </c>
      <c r="N9" s="133"/>
      <c r="O9" s="133">
        <v>7</v>
      </c>
      <c r="P9" s="121">
        <v>10</v>
      </c>
      <c r="Q9" s="121">
        <v>8</v>
      </c>
      <c r="R9" s="47">
        <f t="shared" si="2"/>
        <v>34</v>
      </c>
      <c r="S9" s="120"/>
      <c r="T9" s="121">
        <v>9</v>
      </c>
      <c r="U9" s="167">
        <v>8</v>
      </c>
      <c r="V9" s="167">
        <v>14</v>
      </c>
      <c r="W9" s="167">
        <v>20</v>
      </c>
      <c r="X9" s="121">
        <v>14</v>
      </c>
      <c r="Y9" s="47">
        <f t="shared" si="3"/>
        <v>65</v>
      </c>
      <c r="Z9" s="120">
        <v>14</v>
      </c>
      <c r="AA9" s="169">
        <v>20</v>
      </c>
      <c r="AB9" s="169">
        <v>16</v>
      </c>
      <c r="AC9" s="169">
        <v>20</v>
      </c>
      <c r="AD9" s="121">
        <v>12</v>
      </c>
      <c r="AE9" s="47">
        <f t="shared" si="4"/>
        <v>82</v>
      </c>
      <c r="AF9" s="120"/>
      <c r="AG9" s="121"/>
      <c r="AH9" s="47">
        <f t="shared" si="5"/>
        <v>0</v>
      </c>
      <c r="AI9" s="120"/>
      <c r="AJ9" s="121"/>
      <c r="AK9" s="47">
        <f t="shared" si="6"/>
        <v>0</v>
      </c>
      <c r="AL9" s="48"/>
      <c r="AM9" s="63"/>
      <c r="AN9" s="49">
        <f t="shared" si="7"/>
        <v>0</v>
      </c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</row>
    <row r="10" spans="1:60" s="2" customFormat="1" ht="15" customHeight="1">
      <c r="A10" s="44">
        <v>3</v>
      </c>
      <c r="B10" s="45">
        <f t="shared" si="0"/>
        <v>237</v>
      </c>
      <c r="C10" s="41" t="s">
        <v>396</v>
      </c>
      <c r="D10" s="107">
        <v>1129904459</v>
      </c>
      <c r="E10" s="41" t="s">
        <v>42</v>
      </c>
      <c r="F10" s="52" t="s">
        <v>38</v>
      </c>
      <c r="G10" s="44">
        <v>12</v>
      </c>
      <c r="H10" s="133"/>
      <c r="I10" s="133">
        <v>16</v>
      </c>
      <c r="J10" s="133">
        <v>9</v>
      </c>
      <c r="K10" s="133"/>
      <c r="L10" s="43">
        <f t="shared" si="1"/>
        <v>37</v>
      </c>
      <c r="M10" s="44">
        <v>10</v>
      </c>
      <c r="N10" s="133"/>
      <c r="O10" s="133">
        <v>12</v>
      </c>
      <c r="P10" s="121">
        <v>16</v>
      </c>
      <c r="Q10" s="121">
        <v>16</v>
      </c>
      <c r="R10" s="47">
        <f t="shared" si="2"/>
        <v>54</v>
      </c>
      <c r="S10" s="120"/>
      <c r="T10" s="121">
        <v>18</v>
      </c>
      <c r="U10" s="167">
        <v>3</v>
      </c>
      <c r="V10" s="167">
        <v>18</v>
      </c>
      <c r="W10" s="167">
        <v>18</v>
      </c>
      <c r="X10" s="121">
        <v>20</v>
      </c>
      <c r="Y10" s="47">
        <f t="shared" si="3"/>
        <v>77</v>
      </c>
      <c r="Z10" s="120">
        <v>16</v>
      </c>
      <c r="AA10" s="169">
        <v>18</v>
      </c>
      <c r="AB10" s="169">
        <v>7</v>
      </c>
      <c r="AC10" s="169">
        <v>18</v>
      </c>
      <c r="AD10" s="121">
        <v>10</v>
      </c>
      <c r="AE10" s="47">
        <f t="shared" si="4"/>
        <v>69</v>
      </c>
      <c r="AF10" s="120"/>
      <c r="AG10" s="121"/>
      <c r="AH10" s="47">
        <f t="shared" si="5"/>
        <v>0</v>
      </c>
      <c r="AI10" s="120"/>
      <c r="AJ10" s="121"/>
      <c r="AK10" s="47">
        <f t="shared" si="6"/>
        <v>0</v>
      </c>
      <c r="AL10" s="48"/>
      <c r="AM10" s="122"/>
      <c r="AN10" s="49">
        <f t="shared" si="7"/>
        <v>0</v>
      </c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</row>
    <row r="11" spans="1:60" s="2" customFormat="1" ht="15" customHeight="1">
      <c r="A11" s="44">
        <v>4</v>
      </c>
      <c r="B11" s="45">
        <f t="shared" si="0"/>
        <v>235</v>
      </c>
      <c r="C11" s="41" t="s">
        <v>206</v>
      </c>
      <c r="D11" s="107">
        <v>1066281893</v>
      </c>
      <c r="E11" s="41" t="s">
        <v>207</v>
      </c>
      <c r="F11" s="52" t="s">
        <v>63</v>
      </c>
      <c r="G11" s="44">
        <v>20</v>
      </c>
      <c r="H11" s="133"/>
      <c r="I11" s="133">
        <v>8</v>
      </c>
      <c r="J11" s="133">
        <v>12</v>
      </c>
      <c r="K11" s="133">
        <v>10</v>
      </c>
      <c r="L11" s="43">
        <f t="shared" si="1"/>
        <v>50</v>
      </c>
      <c r="M11" s="44">
        <v>20</v>
      </c>
      <c r="N11" s="133"/>
      <c r="O11" s="133">
        <v>16</v>
      </c>
      <c r="P11" s="121">
        <v>20</v>
      </c>
      <c r="Q11" s="121">
        <v>14</v>
      </c>
      <c r="R11" s="47">
        <f t="shared" si="2"/>
        <v>70</v>
      </c>
      <c r="S11" s="120"/>
      <c r="T11" s="121">
        <v>20</v>
      </c>
      <c r="U11" s="167">
        <v>2</v>
      </c>
      <c r="V11" s="167"/>
      <c r="W11" s="167">
        <v>10</v>
      </c>
      <c r="X11" s="121">
        <v>16</v>
      </c>
      <c r="Y11" s="47">
        <f t="shared" si="3"/>
        <v>48</v>
      </c>
      <c r="Z11" s="120">
        <v>20</v>
      </c>
      <c r="AA11" s="169">
        <v>5</v>
      </c>
      <c r="AB11" s="169">
        <v>12</v>
      </c>
      <c r="AC11" s="169">
        <v>14</v>
      </c>
      <c r="AD11" s="121">
        <v>16</v>
      </c>
      <c r="AE11" s="47">
        <f t="shared" si="4"/>
        <v>67</v>
      </c>
      <c r="AF11" s="120"/>
      <c r="AG11" s="121"/>
      <c r="AH11" s="47">
        <f t="shared" si="5"/>
        <v>0</v>
      </c>
      <c r="AI11" s="120"/>
      <c r="AJ11" s="121"/>
      <c r="AK11" s="47">
        <f t="shared" si="6"/>
        <v>0</v>
      </c>
      <c r="AL11" s="48"/>
      <c r="AM11" s="63"/>
      <c r="AN11" s="49">
        <f t="shared" si="7"/>
        <v>0</v>
      </c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</row>
    <row r="12" spans="1:60" s="2" customFormat="1" ht="15" customHeight="1">
      <c r="A12" s="44">
        <v>5</v>
      </c>
      <c r="B12" s="45">
        <f t="shared" si="0"/>
        <v>136</v>
      </c>
      <c r="C12" s="41" t="s">
        <v>210</v>
      </c>
      <c r="D12" s="107">
        <v>1043655579</v>
      </c>
      <c r="E12" s="41" t="s">
        <v>196</v>
      </c>
      <c r="F12" s="52" t="s">
        <v>124</v>
      </c>
      <c r="G12" s="44">
        <v>16</v>
      </c>
      <c r="H12" s="133"/>
      <c r="I12" s="133">
        <v>18</v>
      </c>
      <c r="J12" s="133">
        <v>5</v>
      </c>
      <c r="K12" s="133">
        <v>12</v>
      </c>
      <c r="L12" s="43">
        <f t="shared" si="1"/>
        <v>51</v>
      </c>
      <c r="M12" s="44">
        <v>16</v>
      </c>
      <c r="N12" s="133"/>
      <c r="O12" s="133">
        <v>14</v>
      </c>
      <c r="P12" s="121">
        <v>5</v>
      </c>
      <c r="Q12" s="121">
        <v>10</v>
      </c>
      <c r="R12" s="47">
        <f t="shared" si="2"/>
        <v>45</v>
      </c>
      <c r="S12" s="120"/>
      <c r="T12" s="121">
        <v>14</v>
      </c>
      <c r="U12" s="167"/>
      <c r="V12" s="167">
        <v>12</v>
      </c>
      <c r="W12" s="167">
        <v>8</v>
      </c>
      <c r="X12" s="121">
        <v>6</v>
      </c>
      <c r="Y12" s="47">
        <f t="shared" si="3"/>
        <v>40</v>
      </c>
      <c r="Z12" s="120"/>
      <c r="AA12" s="169"/>
      <c r="AB12" s="169"/>
      <c r="AC12" s="169"/>
      <c r="AD12" s="121"/>
      <c r="AE12" s="47">
        <f t="shared" si="4"/>
        <v>0</v>
      </c>
      <c r="AF12" s="120"/>
      <c r="AG12" s="121"/>
      <c r="AH12" s="47">
        <f t="shared" si="5"/>
        <v>0</v>
      </c>
      <c r="AI12" s="120"/>
      <c r="AJ12" s="121"/>
      <c r="AK12" s="47">
        <f t="shared" si="6"/>
        <v>0</v>
      </c>
      <c r="AL12" s="48"/>
      <c r="AM12" s="63"/>
      <c r="AN12" s="49">
        <f t="shared" si="7"/>
        <v>0</v>
      </c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</row>
    <row r="13" spans="1:60" ht="15" customHeight="1">
      <c r="A13" s="44">
        <v>6</v>
      </c>
      <c r="B13" s="45">
        <f t="shared" si="0"/>
        <v>118</v>
      </c>
      <c r="C13" s="41" t="s">
        <v>316</v>
      </c>
      <c r="D13" s="107">
        <v>1028681492</v>
      </c>
      <c r="E13" s="41" t="s">
        <v>222</v>
      </c>
      <c r="F13" s="52" t="s">
        <v>214</v>
      </c>
      <c r="G13" s="44">
        <v>4</v>
      </c>
      <c r="H13" s="133">
        <v>14</v>
      </c>
      <c r="I13" s="133">
        <v>14</v>
      </c>
      <c r="J13" s="133"/>
      <c r="K13" s="133"/>
      <c r="L13" s="43">
        <f t="shared" si="1"/>
        <v>32</v>
      </c>
      <c r="M13" s="44"/>
      <c r="N13" s="133"/>
      <c r="O13" s="133"/>
      <c r="P13" s="121"/>
      <c r="Q13" s="121"/>
      <c r="R13" s="47">
        <f t="shared" si="2"/>
        <v>0</v>
      </c>
      <c r="S13" s="120"/>
      <c r="T13" s="121">
        <v>1</v>
      </c>
      <c r="U13" s="167">
        <v>9</v>
      </c>
      <c r="V13" s="167">
        <v>9</v>
      </c>
      <c r="W13" s="167">
        <v>3</v>
      </c>
      <c r="X13" s="121">
        <v>10</v>
      </c>
      <c r="Y13" s="47">
        <f t="shared" si="3"/>
        <v>32</v>
      </c>
      <c r="Z13" s="120">
        <v>7</v>
      </c>
      <c r="AA13" s="169">
        <v>7</v>
      </c>
      <c r="AB13" s="169">
        <v>18</v>
      </c>
      <c r="AC13" s="169">
        <v>4</v>
      </c>
      <c r="AD13" s="121">
        <v>18</v>
      </c>
      <c r="AE13" s="47">
        <f t="shared" si="4"/>
        <v>54</v>
      </c>
      <c r="AF13" s="120"/>
      <c r="AG13" s="121"/>
      <c r="AH13" s="47">
        <f t="shared" si="5"/>
        <v>0</v>
      </c>
      <c r="AI13" s="120"/>
      <c r="AJ13" s="121"/>
      <c r="AK13" s="47">
        <f t="shared" si="6"/>
        <v>0</v>
      </c>
      <c r="AL13" s="48"/>
      <c r="AM13" s="63"/>
      <c r="AN13" s="49">
        <f t="shared" si="7"/>
        <v>0</v>
      </c>
    </row>
    <row r="14" spans="1:60" ht="15" customHeight="1">
      <c r="A14" s="44">
        <v>7</v>
      </c>
      <c r="B14" s="45">
        <f t="shared" si="0"/>
        <v>107</v>
      </c>
      <c r="C14" s="41" t="s">
        <v>217</v>
      </c>
      <c r="D14" s="107">
        <v>1027805285</v>
      </c>
      <c r="E14" s="41" t="s">
        <v>218</v>
      </c>
      <c r="F14" s="52" t="s">
        <v>126</v>
      </c>
      <c r="G14" s="44">
        <v>8</v>
      </c>
      <c r="H14" s="133">
        <v>4</v>
      </c>
      <c r="I14" s="133">
        <v>1</v>
      </c>
      <c r="J14" s="133">
        <v>14</v>
      </c>
      <c r="K14" s="133">
        <v>8</v>
      </c>
      <c r="L14" s="43">
        <f t="shared" si="1"/>
        <v>35</v>
      </c>
      <c r="M14" s="44">
        <v>7</v>
      </c>
      <c r="N14" s="133"/>
      <c r="O14" s="133">
        <v>6</v>
      </c>
      <c r="P14" s="121">
        <v>8</v>
      </c>
      <c r="Q14" s="121">
        <v>18</v>
      </c>
      <c r="R14" s="47">
        <f t="shared" si="2"/>
        <v>39</v>
      </c>
      <c r="S14" s="120"/>
      <c r="T14" s="121">
        <v>8</v>
      </c>
      <c r="U14" s="167"/>
      <c r="V14" s="167">
        <v>2</v>
      </c>
      <c r="W14" s="167">
        <v>14</v>
      </c>
      <c r="X14" s="121">
        <v>9</v>
      </c>
      <c r="Y14" s="47">
        <f t="shared" si="3"/>
        <v>33</v>
      </c>
      <c r="Z14" s="120"/>
      <c r="AA14" s="169"/>
      <c r="AB14" s="169"/>
      <c r="AC14" s="169"/>
      <c r="AD14" s="121"/>
      <c r="AE14" s="47">
        <f t="shared" si="4"/>
        <v>0</v>
      </c>
      <c r="AF14" s="120"/>
      <c r="AG14" s="121"/>
      <c r="AH14" s="47">
        <f t="shared" si="5"/>
        <v>0</v>
      </c>
      <c r="AI14" s="120"/>
      <c r="AJ14" s="121"/>
      <c r="AK14" s="47">
        <f t="shared" si="6"/>
        <v>0</v>
      </c>
      <c r="AL14" s="48"/>
      <c r="AM14" s="63"/>
      <c r="AN14" s="49">
        <f t="shared" si="7"/>
        <v>0</v>
      </c>
    </row>
    <row r="15" spans="1:60" ht="15" customHeight="1">
      <c r="A15" s="44">
        <v>8</v>
      </c>
      <c r="B15" s="45">
        <f t="shared" si="0"/>
        <v>104</v>
      </c>
      <c r="C15" s="41" t="s">
        <v>213</v>
      </c>
      <c r="D15" s="107">
        <v>1145924803</v>
      </c>
      <c r="E15" s="41" t="s">
        <v>80</v>
      </c>
      <c r="F15" s="52" t="s">
        <v>214</v>
      </c>
      <c r="G15" s="44">
        <v>10</v>
      </c>
      <c r="H15" s="133">
        <v>18</v>
      </c>
      <c r="I15" s="133">
        <v>5</v>
      </c>
      <c r="J15" s="133"/>
      <c r="K15" s="133">
        <v>5</v>
      </c>
      <c r="L15" s="43">
        <f t="shared" si="1"/>
        <v>38</v>
      </c>
      <c r="M15" s="44">
        <v>3</v>
      </c>
      <c r="N15" s="133"/>
      <c r="O15" s="133">
        <v>2</v>
      </c>
      <c r="P15" s="121"/>
      <c r="Q15" s="121"/>
      <c r="R15" s="47">
        <f t="shared" si="2"/>
        <v>5</v>
      </c>
      <c r="S15" s="120"/>
      <c r="T15" s="121"/>
      <c r="U15" s="167">
        <v>12</v>
      </c>
      <c r="V15" s="167">
        <v>7</v>
      </c>
      <c r="W15" s="167"/>
      <c r="X15" s="121"/>
      <c r="Y15" s="47">
        <f t="shared" si="3"/>
        <v>19</v>
      </c>
      <c r="Z15" s="120"/>
      <c r="AA15" s="169">
        <v>14</v>
      </c>
      <c r="AB15" s="169">
        <v>14</v>
      </c>
      <c r="AC15" s="169"/>
      <c r="AD15" s="121">
        <v>14</v>
      </c>
      <c r="AE15" s="47">
        <f t="shared" si="4"/>
        <v>42</v>
      </c>
      <c r="AF15" s="120"/>
      <c r="AG15" s="121"/>
      <c r="AH15" s="47">
        <f t="shared" si="5"/>
        <v>0</v>
      </c>
      <c r="AI15" s="120"/>
      <c r="AJ15" s="121"/>
      <c r="AK15" s="47">
        <f t="shared" si="6"/>
        <v>0</v>
      </c>
      <c r="AL15" s="48"/>
      <c r="AM15" s="122"/>
      <c r="AN15" s="49">
        <f t="shared" si="7"/>
        <v>0</v>
      </c>
    </row>
    <row r="16" spans="1:60" ht="15" customHeight="1">
      <c r="A16" s="44">
        <v>9</v>
      </c>
      <c r="B16" s="45">
        <f t="shared" si="0"/>
        <v>102</v>
      </c>
      <c r="C16" s="41" t="s">
        <v>408</v>
      </c>
      <c r="D16" s="107">
        <v>1043654010</v>
      </c>
      <c r="E16" s="41" t="s">
        <v>409</v>
      </c>
      <c r="F16" s="52" t="s">
        <v>384</v>
      </c>
      <c r="G16" s="44"/>
      <c r="H16" s="133"/>
      <c r="I16" s="133"/>
      <c r="J16" s="133"/>
      <c r="K16" s="133"/>
      <c r="L16" s="43">
        <f t="shared" si="1"/>
        <v>0</v>
      </c>
      <c r="M16" s="44"/>
      <c r="N16" s="133"/>
      <c r="O16" s="133"/>
      <c r="P16" s="121">
        <v>18</v>
      </c>
      <c r="Q16" s="121">
        <v>4</v>
      </c>
      <c r="R16" s="47">
        <f t="shared" si="2"/>
        <v>22</v>
      </c>
      <c r="S16" s="120"/>
      <c r="T16" s="121">
        <v>10</v>
      </c>
      <c r="U16" s="167"/>
      <c r="V16" s="167">
        <v>16</v>
      </c>
      <c r="W16" s="167">
        <v>12</v>
      </c>
      <c r="X16" s="121">
        <v>3</v>
      </c>
      <c r="Y16" s="47">
        <f t="shared" si="3"/>
        <v>41</v>
      </c>
      <c r="Z16" s="120">
        <v>10</v>
      </c>
      <c r="AA16" s="169">
        <v>2</v>
      </c>
      <c r="AB16" s="169">
        <v>10</v>
      </c>
      <c r="AC16" s="169">
        <v>10</v>
      </c>
      <c r="AD16" s="121">
        <v>7</v>
      </c>
      <c r="AE16" s="47">
        <f t="shared" si="4"/>
        <v>39</v>
      </c>
      <c r="AF16" s="120"/>
      <c r="AG16" s="121"/>
      <c r="AH16" s="47">
        <f t="shared" si="5"/>
        <v>0</v>
      </c>
      <c r="AI16" s="120"/>
      <c r="AJ16" s="121"/>
      <c r="AK16" s="47">
        <f t="shared" si="6"/>
        <v>0</v>
      </c>
      <c r="AL16" s="48"/>
      <c r="AM16" s="63"/>
      <c r="AN16" s="49">
        <f t="shared" si="7"/>
        <v>0</v>
      </c>
    </row>
    <row r="17" spans="1:60" ht="15" customHeight="1">
      <c r="A17" s="44">
        <v>10</v>
      </c>
      <c r="B17" s="45">
        <f t="shared" si="0"/>
        <v>73</v>
      </c>
      <c r="C17" s="41" t="s">
        <v>401</v>
      </c>
      <c r="D17" s="107">
        <v>1097187068</v>
      </c>
      <c r="E17" s="41" t="s">
        <v>402</v>
      </c>
      <c r="F17" s="52" t="s">
        <v>40</v>
      </c>
      <c r="G17" s="44"/>
      <c r="H17" s="133"/>
      <c r="I17" s="133"/>
      <c r="J17" s="133"/>
      <c r="K17" s="133"/>
      <c r="L17" s="43">
        <f t="shared" si="1"/>
        <v>0</v>
      </c>
      <c r="M17" s="44">
        <v>12</v>
      </c>
      <c r="N17" s="133"/>
      <c r="O17" s="133">
        <v>10</v>
      </c>
      <c r="P17" s="121">
        <v>9</v>
      </c>
      <c r="Q17" s="121">
        <v>6</v>
      </c>
      <c r="R17" s="47">
        <f t="shared" si="2"/>
        <v>37</v>
      </c>
      <c r="S17" s="120"/>
      <c r="T17" s="121">
        <v>12</v>
      </c>
      <c r="U17" s="167">
        <v>5</v>
      </c>
      <c r="V17" s="167"/>
      <c r="W17" s="167">
        <v>7</v>
      </c>
      <c r="X17" s="121">
        <v>12</v>
      </c>
      <c r="Y17" s="47">
        <f t="shared" si="3"/>
        <v>36</v>
      </c>
      <c r="Z17" s="120"/>
      <c r="AA17" s="169"/>
      <c r="AB17" s="169"/>
      <c r="AC17" s="169"/>
      <c r="AD17" s="121"/>
      <c r="AE17" s="47">
        <f t="shared" si="4"/>
        <v>0</v>
      </c>
      <c r="AF17" s="120"/>
      <c r="AG17" s="121"/>
      <c r="AH17" s="47">
        <f t="shared" si="5"/>
        <v>0</v>
      </c>
      <c r="AI17" s="120"/>
      <c r="AJ17" s="121"/>
      <c r="AK17" s="47">
        <f t="shared" si="6"/>
        <v>0</v>
      </c>
      <c r="AL17" s="48"/>
      <c r="AM17" s="63"/>
      <c r="AN17" s="49">
        <f t="shared" si="7"/>
        <v>0</v>
      </c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</row>
    <row r="18" spans="1:60" ht="15" customHeight="1">
      <c r="A18" s="44">
        <v>11</v>
      </c>
      <c r="B18" s="45">
        <f t="shared" si="0"/>
        <v>66</v>
      </c>
      <c r="C18" s="41" t="s">
        <v>398</v>
      </c>
      <c r="D18" s="107">
        <v>1089602581</v>
      </c>
      <c r="E18" s="41" t="s">
        <v>216</v>
      </c>
      <c r="F18" s="52" t="s">
        <v>139</v>
      </c>
      <c r="G18" s="44">
        <v>6</v>
      </c>
      <c r="H18" s="133"/>
      <c r="I18" s="133"/>
      <c r="J18" s="133"/>
      <c r="K18" s="133">
        <v>1</v>
      </c>
      <c r="L18" s="43">
        <f t="shared" si="1"/>
        <v>7</v>
      </c>
      <c r="M18" s="44">
        <v>8</v>
      </c>
      <c r="N18" s="133"/>
      <c r="O18" s="133"/>
      <c r="P18" s="121">
        <v>12</v>
      </c>
      <c r="Q18" s="121">
        <v>12</v>
      </c>
      <c r="R18" s="47">
        <f t="shared" si="2"/>
        <v>32</v>
      </c>
      <c r="S18" s="120"/>
      <c r="T18" s="121">
        <v>6</v>
      </c>
      <c r="U18" s="167"/>
      <c r="V18" s="167">
        <v>5</v>
      </c>
      <c r="W18" s="167">
        <v>9</v>
      </c>
      <c r="X18" s="121">
        <v>7</v>
      </c>
      <c r="Y18" s="47">
        <f t="shared" si="3"/>
        <v>27</v>
      </c>
      <c r="Z18" s="120"/>
      <c r="AA18" s="169"/>
      <c r="AB18" s="169"/>
      <c r="AC18" s="169"/>
      <c r="AD18" s="121"/>
      <c r="AE18" s="47">
        <f t="shared" si="4"/>
        <v>0</v>
      </c>
      <c r="AF18" s="120"/>
      <c r="AG18" s="121"/>
      <c r="AH18" s="47">
        <f t="shared" si="5"/>
        <v>0</v>
      </c>
      <c r="AI18" s="120"/>
      <c r="AJ18" s="121"/>
      <c r="AK18" s="47">
        <f t="shared" si="6"/>
        <v>0</v>
      </c>
      <c r="AL18" s="48"/>
      <c r="AM18" s="122"/>
      <c r="AN18" s="49">
        <f t="shared" si="7"/>
        <v>0</v>
      </c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</row>
    <row r="19" spans="1:60" ht="15" customHeight="1">
      <c r="A19" s="44">
        <v>12</v>
      </c>
      <c r="B19" s="45">
        <f t="shared" si="0"/>
        <v>57</v>
      </c>
      <c r="C19" s="41" t="s">
        <v>264</v>
      </c>
      <c r="D19" s="107">
        <v>1105371503</v>
      </c>
      <c r="E19" s="41" t="s">
        <v>265</v>
      </c>
      <c r="F19" s="52" t="s">
        <v>38</v>
      </c>
      <c r="G19" s="44"/>
      <c r="H19" s="133"/>
      <c r="I19" s="133"/>
      <c r="J19" s="133">
        <v>4</v>
      </c>
      <c r="K19" s="133">
        <v>3</v>
      </c>
      <c r="L19" s="43">
        <f t="shared" si="1"/>
        <v>7</v>
      </c>
      <c r="M19" s="44">
        <v>2</v>
      </c>
      <c r="N19" s="133"/>
      <c r="O19" s="133">
        <v>5</v>
      </c>
      <c r="P19" s="121">
        <v>2</v>
      </c>
      <c r="Q19" s="121">
        <v>9</v>
      </c>
      <c r="R19" s="47">
        <f t="shared" si="2"/>
        <v>18</v>
      </c>
      <c r="S19" s="120"/>
      <c r="T19" s="121"/>
      <c r="U19" s="167"/>
      <c r="V19" s="167">
        <v>6</v>
      </c>
      <c r="W19" s="167">
        <v>4</v>
      </c>
      <c r="X19" s="121"/>
      <c r="Y19" s="47">
        <f t="shared" si="3"/>
        <v>10</v>
      </c>
      <c r="Z19" s="120">
        <v>4</v>
      </c>
      <c r="AA19" s="169"/>
      <c r="AB19" s="169">
        <v>6</v>
      </c>
      <c r="AC19" s="169">
        <v>6</v>
      </c>
      <c r="AD19" s="121">
        <v>6</v>
      </c>
      <c r="AE19" s="47">
        <f t="shared" si="4"/>
        <v>22</v>
      </c>
      <c r="AF19" s="120"/>
      <c r="AG19" s="121"/>
      <c r="AH19" s="47">
        <f t="shared" si="5"/>
        <v>0</v>
      </c>
      <c r="AI19" s="120"/>
      <c r="AJ19" s="121"/>
      <c r="AK19" s="47">
        <f t="shared" si="6"/>
        <v>0</v>
      </c>
      <c r="AL19" s="48"/>
      <c r="AM19" s="122"/>
      <c r="AN19" s="49">
        <f t="shared" si="7"/>
        <v>0</v>
      </c>
    </row>
    <row r="20" spans="1:60" ht="15" customHeight="1">
      <c r="A20" s="44">
        <v>13</v>
      </c>
      <c r="B20" s="45">
        <f t="shared" si="0"/>
        <v>55</v>
      </c>
      <c r="C20" s="41" t="s">
        <v>397</v>
      </c>
      <c r="D20" s="107">
        <v>1029280967</v>
      </c>
      <c r="E20" s="41" t="s">
        <v>253</v>
      </c>
      <c r="F20" s="52" t="s">
        <v>214</v>
      </c>
      <c r="G20" s="44"/>
      <c r="H20" s="133">
        <v>8</v>
      </c>
      <c r="I20" s="133"/>
      <c r="J20" s="133"/>
      <c r="K20" s="133">
        <v>18</v>
      </c>
      <c r="L20" s="43">
        <f t="shared" si="1"/>
        <v>26</v>
      </c>
      <c r="M20" s="44">
        <v>4</v>
      </c>
      <c r="N20" s="133"/>
      <c r="O20" s="133">
        <v>1</v>
      </c>
      <c r="P20" s="121"/>
      <c r="Q20" s="121"/>
      <c r="R20" s="47">
        <f t="shared" si="2"/>
        <v>5</v>
      </c>
      <c r="S20" s="120"/>
      <c r="T20" s="121">
        <v>5</v>
      </c>
      <c r="U20" s="167">
        <v>14</v>
      </c>
      <c r="V20" s="167">
        <v>3</v>
      </c>
      <c r="W20" s="167">
        <v>2</v>
      </c>
      <c r="X20" s="121"/>
      <c r="Y20" s="47">
        <f t="shared" si="3"/>
        <v>24</v>
      </c>
      <c r="Z20" s="120"/>
      <c r="AA20" s="169"/>
      <c r="AB20" s="169"/>
      <c r="AC20" s="169"/>
      <c r="AD20" s="121"/>
      <c r="AE20" s="47">
        <f t="shared" si="4"/>
        <v>0</v>
      </c>
      <c r="AF20" s="120"/>
      <c r="AG20" s="121"/>
      <c r="AH20" s="47">
        <f t="shared" si="5"/>
        <v>0</v>
      </c>
      <c r="AI20" s="120"/>
      <c r="AJ20" s="121"/>
      <c r="AK20" s="47">
        <f t="shared" si="6"/>
        <v>0</v>
      </c>
      <c r="AL20" s="48"/>
      <c r="AM20" s="122"/>
      <c r="AN20" s="49">
        <f t="shared" si="7"/>
        <v>0</v>
      </c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</row>
    <row r="21" spans="1:60" ht="15" customHeight="1">
      <c r="A21" s="44">
        <v>13</v>
      </c>
      <c r="B21" s="45">
        <f t="shared" si="0"/>
        <v>55</v>
      </c>
      <c r="C21" s="41" t="s">
        <v>399</v>
      </c>
      <c r="D21" s="107">
        <v>1107851186</v>
      </c>
      <c r="E21" s="41" t="s">
        <v>400</v>
      </c>
      <c r="F21" s="52" t="s">
        <v>38</v>
      </c>
      <c r="G21" s="44"/>
      <c r="H21" s="133"/>
      <c r="I21" s="133"/>
      <c r="J21" s="133"/>
      <c r="K21" s="133"/>
      <c r="L21" s="43">
        <f t="shared" si="1"/>
        <v>0</v>
      </c>
      <c r="M21" s="44">
        <v>14</v>
      </c>
      <c r="N21" s="133"/>
      <c r="O21" s="133"/>
      <c r="P21" s="121"/>
      <c r="Q21" s="121"/>
      <c r="R21" s="47">
        <f t="shared" si="2"/>
        <v>14</v>
      </c>
      <c r="S21" s="120"/>
      <c r="T21" s="121"/>
      <c r="U21" s="167"/>
      <c r="V21" s="167"/>
      <c r="W21" s="167"/>
      <c r="X21" s="121"/>
      <c r="Y21" s="47">
        <f t="shared" si="3"/>
        <v>0</v>
      </c>
      <c r="Z21" s="120">
        <v>12</v>
      </c>
      <c r="AA21" s="169">
        <v>4</v>
      </c>
      <c r="AB21" s="169">
        <v>8</v>
      </c>
      <c r="AC21" s="169">
        <v>8</v>
      </c>
      <c r="AD21" s="121">
        <v>9</v>
      </c>
      <c r="AE21" s="47">
        <f t="shared" si="4"/>
        <v>41</v>
      </c>
      <c r="AF21" s="120"/>
      <c r="AG21" s="121"/>
      <c r="AH21" s="47">
        <f t="shared" si="5"/>
        <v>0</v>
      </c>
      <c r="AI21" s="120"/>
      <c r="AJ21" s="121"/>
      <c r="AK21" s="47">
        <f t="shared" si="6"/>
        <v>0</v>
      </c>
      <c r="AL21" s="48"/>
      <c r="AM21" s="63"/>
      <c r="AN21" s="49">
        <f t="shared" si="7"/>
        <v>0</v>
      </c>
    </row>
    <row r="22" spans="1:60" ht="15" customHeight="1">
      <c r="A22" s="44">
        <v>15</v>
      </c>
      <c r="B22" s="45">
        <f t="shared" si="0"/>
        <v>46</v>
      </c>
      <c r="C22" s="41" t="s">
        <v>215</v>
      </c>
      <c r="D22" s="107">
        <v>1088904167</v>
      </c>
      <c r="E22" s="41" t="s">
        <v>216</v>
      </c>
      <c r="F22" s="52" t="s">
        <v>139</v>
      </c>
      <c r="G22" s="44">
        <v>9</v>
      </c>
      <c r="H22" s="133">
        <v>1</v>
      </c>
      <c r="I22" s="133">
        <v>9</v>
      </c>
      <c r="J22" s="133">
        <v>7</v>
      </c>
      <c r="K22" s="133"/>
      <c r="L22" s="43">
        <f t="shared" si="1"/>
        <v>26</v>
      </c>
      <c r="M22" s="44"/>
      <c r="N22" s="133"/>
      <c r="O22" s="133"/>
      <c r="P22" s="121"/>
      <c r="Q22" s="121"/>
      <c r="R22" s="47">
        <f t="shared" si="2"/>
        <v>0</v>
      </c>
      <c r="S22" s="120"/>
      <c r="T22" s="121"/>
      <c r="U22" s="167">
        <v>10</v>
      </c>
      <c r="V22" s="167">
        <v>10</v>
      </c>
      <c r="W22" s="167"/>
      <c r="X22" s="121"/>
      <c r="Y22" s="47">
        <f t="shared" si="3"/>
        <v>20</v>
      </c>
      <c r="Z22" s="120"/>
      <c r="AA22" s="169"/>
      <c r="AB22" s="169"/>
      <c r="AC22" s="169"/>
      <c r="AD22" s="121"/>
      <c r="AE22" s="47">
        <f t="shared" si="4"/>
        <v>0</v>
      </c>
      <c r="AF22" s="120"/>
      <c r="AG22" s="121"/>
      <c r="AH22" s="47">
        <f t="shared" si="5"/>
        <v>0</v>
      </c>
      <c r="AI22" s="120"/>
      <c r="AJ22" s="121"/>
      <c r="AK22" s="47">
        <f t="shared" si="6"/>
        <v>0</v>
      </c>
      <c r="AL22" s="48"/>
      <c r="AM22" s="122"/>
      <c r="AN22" s="49">
        <f t="shared" si="7"/>
        <v>0</v>
      </c>
    </row>
    <row r="23" spans="1:60" ht="15" customHeight="1">
      <c r="A23" s="44">
        <v>16</v>
      </c>
      <c r="B23" s="45">
        <f t="shared" si="0"/>
        <v>44</v>
      </c>
      <c r="C23" s="41" t="s">
        <v>410</v>
      </c>
      <c r="D23" s="107">
        <v>1137060783</v>
      </c>
      <c r="E23" s="41" t="s">
        <v>389</v>
      </c>
      <c r="F23" s="52" t="s">
        <v>38</v>
      </c>
      <c r="G23" s="44"/>
      <c r="H23" s="133"/>
      <c r="I23" s="133"/>
      <c r="J23" s="133"/>
      <c r="K23" s="133"/>
      <c r="L23" s="43">
        <f t="shared" si="1"/>
        <v>0</v>
      </c>
      <c r="M23" s="44"/>
      <c r="N23" s="133"/>
      <c r="O23" s="133"/>
      <c r="P23" s="121"/>
      <c r="Q23" s="121">
        <v>2</v>
      </c>
      <c r="R23" s="47">
        <f t="shared" si="2"/>
        <v>2</v>
      </c>
      <c r="S23" s="120"/>
      <c r="T23" s="121"/>
      <c r="U23" s="167">
        <v>18</v>
      </c>
      <c r="V23" s="167">
        <v>4</v>
      </c>
      <c r="W23" s="167">
        <v>1</v>
      </c>
      <c r="X23" s="121"/>
      <c r="Y23" s="47">
        <f t="shared" si="3"/>
        <v>23</v>
      </c>
      <c r="Z23" s="120">
        <v>6</v>
      </c>
      <c r="AA23" s="169">
        <v>8</v>
      </c>
      <c r="AB23" s="169">
        <v>3</v>
      </c>
      <c r="AC23" s="169">
        <v>2</v>
      </c>
      <c r="AD23" s="121"/>
      <c r="AE23" s="47">
        <f t="shared" si="4"/>
        <v>19</v>
      </c>
      <c r="AF23" s="120"/>
      <c r="AG23" s="121"/>
      <c r="AH23" s="47">
        <f t="shared" si="5"/>
        <v>0</v>
      </c>
      <c r="AI23" s="120"/>
      <c r="AJ23" s="121"/>
      <c r="AK23" s="47">
        <f t="shared" si="6"/>
        <v>0</v>
      </c>
      <c r="AL23" s="48"/>
      <c r="AM23" s="63"/>
      <c r="AN23" s="49">
        <f t="shared" si="7"/>
        <v>0</v>
      </c>
    </row>
    <row r="24" spans="1:60" ht="15" customHeight="1">
      <c r="A24" s="44">
        <v>17</v>
      </c>
      <c r="B24" s="45">
        <f t="shared" si="0"/>
        <v>43</v>
      </c>
      <c r="C24" s="41" t="s">
        <v>259</v>
      </c>
      <c r="D24" s="107">
        <v>1114311462</v>
      </c>
      <c r="E24" s="41" t="s">
        <v>260</v>
      </c>
      <c r="F24" s="52" t="s">
        <v>38</v>
      </c>
      <c r="G24" s="44"/>
      <c r="H24" s="133">
        <v>6</v>
      </c>
      <c r="I24" s="133"/>
      <c r="J24" s="133"/>
      <c r="K24" s="133">
        <v>14</v>
      </c>
      <c r="L24" s="43">
        <f t="shared" si="1"/>
        <v>20</v>
      </c>
      <c r="M24" s="44"/>
      <c r="N24" s="133"/>
      <c r="O24" s="133">
        <v>3</v>
      </c>
      <c r="P24" s="121"/>
      <c r="Q24" s="121"/>
      <c r="R24" s="47">
        <f t="shared" si="2"/>
        <v>3</v>
      </c>
      <c r="S24" s="120"/>
      <c r="T24" s="121"/>
      <c r="U24" s="167"/>
      <c r="V24" s="167"/>
      <c r="W24" s="167"/>
      <c r="X24" s="121">
        <v>8</v>
      </c>
      <c r="Y24" s="47">
        <f t="shared" si="3"/>
        <v>8</v>
      </c>
      <c r="Z24" s="120"/>
      <c r="AA24" s="169">
        <v>12</v>
      </c>
      <c r="AB24" s="169"/>
      <c r="AC24" s="169"/>
      <c r="AD24" s="121"/>
      <c r="AE24" s="47">
        <f t="shared" si="4"/>
        <v>12</v>
      </c>
      <c r="AF24" s="120"/>
      <c r="AG24" s="121"/>
      <c r="AH24" s="47">
        <f t="shared" si="5"/>
        <v>0</v>
      </c>
      <c r="AI24" s="120"/>
      <c r="AJ24" s="121"/>
      <c r="AK24" s="47">
        <f t="shared" si="6"/>
        <v>0</v>
      </c>
      <c r="AL24" s="48"/>
      <c r="AM24" s="63"/>
      <c r="AN24" s="49">
        <f t="shared" si="7"/>
        <v>0</v>
      </c>
    </row>
    <row r="25" spans="1:60" ht="15" customHeight="1">
      <c r="A25" s="44">
        <v>18</v>
      </c>
      <c r="B25" s="45">
        <f t="shared" si="0"/>
        <v>41</v>
      </c>
      <c r="C25" s="41" t="s">
        <v>673</v>
      </c>
      <c r="D25" s="107"/>
      <c r="E25" s="41" t="s">
        <v>674</v>
      </c>
      <c r="F25" s="52" t="s">
        <v>214</v>
      </c>
      <c r="G25" s="44"/>
      <c r="H25" s="133"/>
      <c r="I25" s="133"/>
      <c r="J25" s="133"/>
      <c r="K25" s="133"/>
      <c r="L25" s="43">
        <f t="shared" si="1"/>
        <v>0</v>
      </c>
      <c r="M25" s="44"/>
      <c r="N25" s="133"/>
      <c r="O25" s="133"/>
      <c r="P25" s="121"/>
      <c r="Q25" s="121"/>
      <c r="R25" s="47">
        <f t="shared" si="2"/>
        <v>0</v>
      </c>
      <c r="S25" s="120"/>
      <c r="T25" s="121"/>
      <c r="U25" s="167"/>
      <c r="V25" s="167"/>
      <c r="W25" s="167"/>
      <c r="X25" s="121">
        <v>4</v>
      </c>
      <c r="Y25" s="47">
        <f t="shared" si="3"/>
        <v>4</v>
      </c>
      <c r="Z25" s="120">
        <v>9</v>
      </c>
      <c r="AA25" s="169">
        <v>6</v>
      </c>
      <c r="AB25" s="169">
        <v>9</v>
      </c>
      <c r="AC25" s="169">
        <v>5</v>
      </c>
      <c r="AD25" s="121">
        <v>8</v>
      </c>
      <c r="AE25" s="47">
        <f t="shared" si="4"/>
        <v>37</v>
      </c>
      <c r="AF25" s="120"/>
      <c r="AG25" s="121"/>
      <c r="AH25" s="47">
        <f t="shared" si="5"/>
        <v>0</v>
      </c>
      <c r="AI25" s="120"/>
      <c r="AJ25" s="121"/>
      <c r="AK25" s="47">
        <f t="shared" si="6"/>
        <v>0</v>
      </c>
      <c r="AL25" s="48"/>
      <c r="AM25" s="63"/>
      <c r="AN25" s="49">
        <f t="shared" si="7"/>
        <v>0</v>
      </c>
    </row>
    <row r="26" spans="1:60" ht="15" customHeight="1">
      <c r="A26" s="44">
        <v>19</v>
      </c>
      <c r="B26" s="45">
        <f t="shared" si="0"/>
        <v>38</v>
      </c>
      <c r="C26" s="41" t="s">
        <v>342</v>
      </c>
      <c r="D26" s="107">
        <v>1072100468</v>
      </c>
      <c r="E26" s="41" t="s">
        <v>303</v>
      </c>
      <c r="F26" s="52" t="s">
        <v>45</v>
      </c>
      <c r="G26" s="44"/>
      <c r="H26" s="133"/>
      <c r="I26" s="133"/>
      <c r="J26" s="133">
        <v>16</v>
      </c>
      <c r="K26" s="133"/>
      <c r="L26" s="43">
        <f t="shared" si="1"/>
        <v>16</v>
      </c>
      <c r="M26" s="44"/>
      <c r="N26" s="133"/>
      <c r="O26" s="133"/>
      <c r="P26" s="121"/>
      <c r="Q26" s="121"/>
      <c r="R26" s="47">
        <f t="shared" si="2"/>
        <v>0</v>
      </c>
      <c r="S26" s="120"/>
      <c r="T26" s="121"/>
      <c r="U26" s="167"/>
      <c r="V26" s="167"/>
      <c r="W26" s="167"/>
      <c r="X26" s="121"/>
      <c r="Y26" s="47">
        <f t="shared" si="3"/>
        <v>0</v>
      </c>
      <c r="Z26" s="120">
        <v>8</v>
      </c>
      <c r="AA26" s="169"/>
      <c r="AB26" s="169"/>
      <c r="AC26" s="169">
        <v>9</v>
      </c>
      <c r="AD26" s="121">
        <v>5</v>
      </c>
      <c r="AE26" s="47">
        <f t="shared" si="4"/>
        <v>22</v>
      </c>
      <c r="AF26" s="120"/>
      <c r="AG26" s="121"/>
      <c r="AH26" s="47">
        <f t="shared" si="5"/>
        <v>0</v>
      </c>
      <c r="AI26" s="120"/>
      <c r="AJ26" s="121"/>
      <c r="AK26" s="47">
        <f t="shared" si="6"/>
        <v>0</v>
      </c>
      <c r="AL26" s="48"/>
      <c r="AM26" s="63"/>
      <c r="AN26" s="49">
        <f t="shared" si="7"/>
        <v>0</v>
      </c>
    </row>
    <row r="27" spans="1:60" ht="15" customHeight="1">
      <c r="A27" s="44">
        <v>20</v>
      </c>
      <c r="B27" s="45">
        <f t="shared" si="0"/>
        <v>35</v>
      </c>
      <c r="C27" s="41" t="s">
        <v>273</v>
      </c>
      <c r="D27" s="107">
        <v>1093596403</v>
      </c>
      <c r="E27" s="41" t="s">
        <v>198</v>
      </c>
      <c r="F27" s="52" t="s">
        <v>123</v>
      </c>
      <c r="G27" s="44"/>
      <c r="H27" s="133">
        <v>5</v>
      </c>
      <c r="I27" s="133">
        <v>10</v>
      </c>
      <c r="J27" s="133"/>
      <c r="K27" s="133">
        <v>4</v>
      </c>
      <c r="L27" s="43">
        <f t="shared" si="1"/>
        <v>19</v>
      </c>
      <c r="M27" s="44"/>
      <c r="N27" s="133"/>
      <c r="O27" s="133"/>
      <c r="P27" s="121"/>
      <c r="Q27" s="121"/>
      <c r="R27" s="47">
        <f t="shared" si="2"/>
        <v>0</v>
      </c>
      <c r="S27" s="120"/>
      <c r="T27" s="121"/>
      <c r="U27" s="167">
        <v>7</v>
      </c>
      <c r="V27" s="167">
        <v>8</v>
      </c>
      <c r="W27" s="167"/>
      <c r="X27" s="121"/>
      <c r="Y27" s="47">
        <f t="shared" si="3"/>
        <v>15</v>
      </c>
      <c r="Z27" s="120"/>
      <c r="AA27" s="169"/>
      <c r="AB27" s="169">
        <v>1</v>
      </c>
      <c r="AC27" s="169"/>
      <c r="AD27" s="121"/>
      <c r="AE27" s="47">
        <f t="shared" si="4"/>
        <v>1</v>
      </c>
      <c r="AF27" s="120"/>
      <c r="AG27" s="121"/>
      <c r="AH27" s="47">
        <f t="shared" si="5"/>
        <v>0</v>
      </c>
      <c r="AI27" s="120"/>
      <c r="AJ27" s="121"/>
      <c r="AK27" s="47">
        <f t="shared" si="6"/>
        <v>0</v>
      </c>
      <c r="AL27" s="48"/>
      <c r="AM27" s="122"/>
      <c r="AN27" s="49">
        <f t="shared" si="7"/>
        <v>0</v>
      </c>
    </row>
    <row r="28" spans="1:60" ht="15" customHeight="1">
      <c r="A28" s="44">
        <v>21</v>
      </c>
      <c r="B28" s="45">
        <f t="shared" si="0"/>
        <v>32</v>
      </c>
      <c r="C28" s="41" t="s">
        <v>219</v>
      </c>
      <c r="D28" s="107">
        <v>1092344783</v>
      </c>
      <c r="E28" s="41" t="s">
        <v>220</v>
      </c>
      <c r="F28" s="52" t="s">
        <v>123</v>
      </c>
      <c r="G28" s="44">
        <v>7</v>
      </c>
      <c r="H28" s="133"/>
      <c r="I28" s="133">
        <v>4</v>
      </c>
      <c r="J28" s="133">
        <v>8</v>
      </c>
      <c r="K28" s="133"/>
      <c r="L28" s="43">
        <f t="shared" si="1"/>
        <v>19</v>
      </c>
      <c r="M28" s="44">
        <v>5</v>
      </c>
      <c r="N28" s="133"/>
      <c r="O28" s="133"/>
      <c r="P28" s="121">
        <v>4</v>
      </c>
      <c r="Q28" s="121"/>
      <c r="R28" s="47">
        <f t="shared" si="2"/>
        <v>9</v>
      </c>
      <c r="S28" s="120"/>
      <c r="T28" s="121">
        <v>4</v>
      </c>
      <c r="U28" s="167"/>
      <c r="V28" s="167"/>
      <c r="W28" s="167"/>
      <c r="X28" s="121"/>
      <c r="Y28" s="47">
        <f t="shared" si="3"/>
        <v>4</v>
      </c>
      <c r="Z28" s="120"/>
      <c r="AA28" s="169"/>
      <c r="AB28" s="169"/>
      <c r="AC28" s="169"/>
      <c r="AD28" s="121"/>
      <c r="AE28" s="47">
        <f t="shared" si="4"/>
        <v>0</v>
      </c>
      <c r="AF28" s="120"/>
      <c r="AG28" s="121"/>
      <c r="AH28" s="47">
        <f t="shared" si="5"/>
        <v>0</v>
      </c>
      <c r="AI28" s="120"/>
      <c r="AJ28" s="121"/>
      <c r="AK28" s="47">
        <f t="shared" si="6"/>
        <v>0</v>
      </c>
      <c r="AL28" s="48"/>
      <c r="AM28" s="63"/>
      <c r="AN28" s="49">
        <f t="shared" si="7"/>
        <v>0</v>
      </c>
    </row>
    <row r="29" spans="1:60" ht="15" customHeight="1">
      <c r="A29" s="44">
        <v>21</v>
      </c>
      <c r="B29" s="45">
        <f t="shared" si="0"/>
        <v>32</v>
      </c>
      <c r="C29" s="41" t="s">
        <v>258</v>
      </c>
      <c r="D29" s="107">
        <v>1141914221</v>
      </c>
      <c r="E29" s="41" t="s">
        <v>253</v>
      </c>
      <c r="F29" s="52" t="s">
        <v>214</v>
      </c>
      <c r="G29" s="44"/>
      <c r="H29" s="133">
        <v>16</v>
      </c>
      <c r="I29" s="133"/>
      <c r="J29" s="133"/>
      <c r="K29" s="133"/>
      <c r="L29" s="43">
        <f t="shared" si="1"/>
        <v>16</v>
      </c>
      <c r="M29" s="44"/>
      <c r="N29" s="133"/>
      <c r="O29" s="133"/>
      <c r="P29" s="121"/>
      <c r="Q29" s="121"/>
      <c r="R29" s="47">
        <f t="shared" si="2"/>
        <v>0</v>
      </c>
      <c r="S29" s="120"/>
      <c r="T29" s="121"/>
      <c r="U29" s="167">
        <v>16</v>
      </c>
      <c r="V29" s="167"/>
      <c r="W29" s="167"/>
      <c r="X29" s="121"/>
      <c r="Y29" s="47">
        <f t="shared" si="3"/>
        <v>16</v>
      </c>
      <c r="Z29" s="120"/>
      <c r="AA29" s="169"/>
      <c r="AB29" s="169"/>
      <c r="AC29" s="169"/>
      <c r="AD29" s="121"/>
      <c r="AE29" s="47">
        <f t="shared" si="4"/>
        <v>0</v>
      </c>
      <c r="AF29" s="120"/>
      <c r="AG29" s="121"/>
      <c r="AH29" s="47">
        <f t="shared" si="5"/>
        <v>0</v>
      </c>
      <c r="AI29" s="120"/>
      <c r="AJ29" s="121"/>
      <c r="AK29" s="47">
        <f t="shared" si="6"/>
        <v>0</v>
      </c>
      <c r="AL29" s="48"/>
      <c r="AM29" s="63"/>
      <c r="AN29" s="49">
        <f t="shared" si="7"/>
        <v>0</v>
      </c>
    </row>
    <row r="30" spans="1:60" ht="15" customHeight="1">
      <c r="A30" s="44">
        <v>23</v>
      </c>
      <c r="B30" s="45">
        <f t="shared" si="0"/>
        <v>30</v>
      </c>
      <c r="C30" s="41" t="s">
        <v>403</v>
      </c>
      <c r="D30" s="107">
        <v>1112045763</v>
      </c>
      <c r="E30" s="41" t="s">
        <v>404</v>
      </c>
      <c r="F30" s="52" t="s">
        <v>38</v>
      </c>
      <c r="G30" s="44"/>
      <c r="H30" s="133"/>
      <c r="I30" s="133"/>
      <c r="J30" s="133"/>
      <c r="K30" s="133"/>
      <c r="L30" s="43">
        <f t="shared" si="1"/>
        <v>0</v>
      </c>
      <c r="M30" s="44">
        <v>6</v>
      </c>
      <c r="N30" s="133"/>
      <c r="O30" s="133">
        <v>4</v>
      </c>
      <c r="P30" s="121">
        <v>7</v>
      </c>
      <c r="Q30" s="121">
        <v>3</v>
      </c>
      <c r="R30" s="47">
        <f t="shared" si="2"/>
        <v>20</v>
      </c>
      <c r="S30" s="120"/>
      <c r="T30" s="121">
        <v>3</v>
      </c>
      <c r="U30" s="167"/>
      <c r="V30" s="167">
        <v>1</v>
      </c>
      <c r="W30" s="167">
        <v>6</v>
      </c>
      <c r="X30" s="121"/>
      <c r="Y30" s="47">
        <f t="shared" si="3"/>
        <v>10</v>
      </c>
      <c r="Z30" s="120"/>
      <c r="AA30" s="169"/>
      <c r="AB30" s="169"/>
      <c r="AC30" s="169"/>
      <c r="AD30" s="121"/>
      <c r="AE30" s="47">
        <f t="shared" si="4"/>
        <v>0</v>
      </c>
      <c r="AF30" s="120"/>
      <c r="AG30" s="121"/>
      <c r="AH30" s="47">
        <f t="shared" si="5"/>
        <v>0</v>
      </c>
      <c r="AI30" s="120"/>
      <c r="AJ30" s="121"/>
      <c r="AK30" s="47">
        <f t="shared" si="6"/>
        <v>0</v>
      </c>
      <c r="AL30" s="48"/>
      <c r="AM30" s="63"/>
      <c r="AN30" s="49">
        <f t="shared" si="7"/>
        <v>0</v>
      </c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</row>
    <row r="31" spans="1:60" ht="15" customHeight="1">
      <c r="A31" s="44">
        <v>23</v>
      </c>
      <c r="B31" s="45">
        <f t="shared" si="0"/>
        <v>30</v>
      </c>
      <c r="C31" s="41" t="s">
        <v>343</v>
      </c>
      <c r="D31" s="107">
        <v>1081277617</v>
      </c>
      <c r="E31" s="41" t="s">
        <v>344</v>
      </c>
      <c r="F31" s="52" t="s">
        <v>51</v>
      </c>
      <c r="G31" s="44"/>
      <c r="H31" s="133"/>
      <c r="I31" s="133"/>
      <c r="J31" s="133">
        <v>10</v>
      </c>
      <c r="K31" s="133"/>
      <c r="L31" s="43">
        <f t="shared" si="1"/>
        <v>10</v>
      </c>
      <c r="M31" s="44"/>
      <c r="N31" s="133"/>
      <c r="O31" s="133"/>
      <c r="P31" s="121">
        <v>6</v>
      </c>
      <c r="Q31" s="121"/>
      <c r="R31" s="47">
        <f t="shared" si="2"/>
        <v>6</v>
      </c>
      <c r="S31" s="120"/>
      <c r="T31" s="121"/>
      <c r="U31" s="167"/>
      <c r="V31" s="167"/>
      <c r="W31" s="167"/>
      <c r="X31" s="121"/>
      <c r="Y31" s="47">
        <f t="shared" si="3"/>
        <v>0</v>
      </c>
      <c r="Z31" s="120">
        <v>5</v>
      </c>
      <c r="AA31" s="169"/>
      <c r="AB31" s="169"/>
      <c r="AC31" s="169">
        <v>7</v>
      </c>
      <c r="AD31" s="121">
        <v>2</v>
      </c>
      <c r="AE31" s="47">
        <f t="shared" si="4"/>
        <v>14</v>
      </c>
      <c r="AF31" s="120"/>
      <c r="AG31" s="121"/>
      <c r="AH31" s="47">
        <f t="shared" si="5"/>
        <v>0</v>
      </c>
      <c r="AI31" s="120"/>
      <c r="AJ31" s="121"/>
      <c r="AK31" s="47">
        <f t="shared" si="6"/>
        <v>0</v>
      </c>
      <c r="AL31" s="48"/>
      <c r="AM31" s="63"/>
      <c r="AN31" s="49">
        <f t="shared" si="7"/>
        <v>0</v>
      </c>
    </row>
    <row r="32" spans="1:60" ht="15" customHeight="1">
      <c r="A32" s="44">
        <v>25</v>
      </c>
      <c r="B32" s="45">
        <f t="shared" si="0"/>
        <v>29</v>
      </c>
      <c r="C32" s="41" t="s">
        <v>221</v>
      </c>
      <c r="D32" s="107">
        <v>1080694017</v>
      </c>
      <c r="E32" s="41" t="s">
        <v>186</v>
      </c>
      <c r="F32" s="52" t="s">
        <v>126</v>
      </c>
      <c r="G32" s="44">
        <v>5</v>
      </c>
      <c r="H32" s="133">
        <v>3</v>
      </c>
      <c r="I32" s="133">
        <v>7</v>
      </c>
      <c r="J32" s="133">
        <v>3</v>
      </c>
      <c r="K32" s="63"/>
      <c r="L32" s="43">
        <f t="shared" si="1"/>
        <v>18</v>
      </c>
      <c r="M32" s="44"/>
      <c r="N32" s="133"/>
      <c r="O32" s="133"/>
      <c r="P32" s="121">
        <v>1</v>
      </c>
      <c r="Q32" s="121">
        <v>1</v>
      </c>
      <c r="R32" s="47">
        <f t="shared" si="2"/>
        <v>2</v>
      </c>
      <c r="S32" s="120"/>
      <c r="T32" s="121">
        <v>2</v>
      </c>
      <c r="U32" s="167"/>
      <c r="V32" s="167"/>
      <c r="W32" s="167">
        <v>5</v>
      </c>
      <c r="X32" s="121">
        <v>2</v>
      </c>
      <c r="Y32" s="47">
        <f t="shared" si="3"/>
        <v>9</v>
      </c>
      <c r="Z32" s="120"/>
      <c r="AA32" s="169"/>
      <c r="AB32" s="169"/>
      <c r="AC32" s="169"/>
      <c r="AD32" s="121"/>
      <c r="AE32" s="47">
        <f t="shared" si="4"/>
        <v>0</v>
      </c>
      <c r="AF32" s="120"/>
      <c r="AG32" s="121"/>
      <c r="AH32" s="47">
        <f t="shared" si="5"/>
        <v>0</v>
      </c>
      <c r="AI32" s="120"/>
      <c r="AJ32" s="121"/>
      <c r="AK32" s="47">
        <f t="shared" si="6"/>
        <v>0</v>
      </c>
      <c r="AL32" s="48"/>
      <c r="AM32" s="63"/>
      <c r="AN32" s="49">
        <f t="shared" si="7"/>
        <v>0</v>
      </c>
    </row>
    <row r="33" spans="1:40" ht="15" customHeight="1">
      <c r="A33" s="44">
        <v>26</v>
      </c>
      <c r="B33" s="45">
        <f t="shared" si="0"/>
        <v>28</v>
      </c>
      <c r="C33" s="41" t="s">
        <v>263</v>
      </c>
      <c r="D33" s="107">
        <v>1014482311</v>
      </c>
      <c r="E33" s="41" t="s">
        <v>52</v>
      </c>
      <c r="F33" s="52" t="s">
        <v>214</v>
      </c>
      <c r="G33" s="44"/>
      <c r="H33" s="133">
        <v>7</v>
      </c>
      <c r="I33" s="133">
        <v>2</v>
      </c>
      <c r="J33" s="133"/>
      <c r="K33" s="63"/>
      <c r="L33" s="43">
        <f t="shared" si="1"/>
        <v>9</v>
      </c>
      <c r="M33" s="44"/>
      <c r="N33" s="133"/>
      <c r="O33" s="133"/>
      <c r="P33" s="121"/>
      <c r="Q33" s="121"/>
      <c r="R33" s="47">
        <f t="shared" si="2"/>
        <v>0</v>
      </c>
      <c r="S33" s="120"/>
      <c r="T33" s="121"/>
      <c r="U33" s="167"/>
      <c r="V33" s="167"/>
      <c r="W33" s="167"/>
      <c r="X33" s="121"/>
      <c r="Y33" s="47">
        <f t="shared" si="3"/>
        <v>0</v>
      </c>
      <c r="Z33" s="120"/>
      <c r="AA33" s="169">
        <v>10</v>
      </c>
      <c r="AB33" s="169">
        <v>5</v>
      </c>
      <c r="AC33" s="169"/>
      <c r="AD33" s="121">
        <v>4</v>
      </c>
      <c r="AE33" s="47">
        <f t="shared" si="4"/>
        <v>19</v>
      </c>
      <c r="AF33" s="120"/>
      <c r="AG33" s="121"/>
      <c r="AH33" s="47">
        <f t="shared" si="5"/>
        <v>0</v>
      </c>
      <c r="AI33" s="120"/>
      <c r="AJ33" s="121"/>
      <c r="AK33" s="47">
        <f t="shared" si="6"/>
        <v>0</v>
      </c>
      <c r="AL33" s="48"/>
      <c r="AM33" s="122"/>
      <c r="AN33" s="49">
        <f t="shared" si="7"/>
        <v>0</v>
      </c>
    </row>
    <row r="34" spans="1:40" ht="15" customHeight="1">
      <c r="A34" s="44">
        <v>27</v>
      </c>
      <c r="B34" s="45">
        <f t="shared" si="0"/>
        <v>25</v>
      </c>
      <c r="C34" s="41" t="s">
        <v>407</v>
      </c>
      <c r="D34" s="107">
        <v>1034992104</v>
      </c>
      <c r="E34" s="41" t="s">
        <v>147</v>
      </c>
      <c r="F34" s="52" t="s">
        <v>395</v>
      </c>
      <c r="G34" s="44"/>
      <c r="H34" s="133"/>
      <c r="I34" s="133"/>
      <c r="J34" s="133"/>
      <c r="K34" s="63"/>
      <c r="L34" s="43">
        <f t="shared" si="1"/>
        <v>0</v>
      </c>
      <c r="M34" s="44"/>
      <c r="N34" s="133"/>
      <c r="O34" s="133">
        <v>20</v>
      </c>
      <c r="P34" s="121"/>
      <c r="Q34" s="121">
        <v>5</v>
      </c>
      <c r="R34" s="47">
        <f t="shared" si="2"/>
        <v>25</v>
      </c>
      <c r="S34" s="120"/>
      <c r="T34" s="121"/>
      <c r="U34" s="167"/>
      <c r="V34" s="167"/>
      <c r="W34" s="167"/>
      <c r="X34" s="121"/>
      <c r="Y34" s="47">
        <f t="shared" si="3"/>
        <v>0</v>
      </c>
      <c r="Z34" s="120"/>
      <c r="AA34" s="169"/>
      <c r="AB34" s="169"/>
      <c r="AC34" s="169"/>
      <c r="AD34" s="121"/>
      <c r="AE34" s="47">
        <f t="shared" si="4"/>
        <v>0</v>
      </c>
      <c r="AF34" s="120"/>
      <c r="AG34" s="121"/>
      <c r="AH34" s="47">
        <f t="shared" si="5"/>
        <v>0</v>
      </c>
      <c r="AI34" s="120"/>
      <c r="AJ34" s="121"/>
      <c r="AK34" s="47">
        <f t="shared" si="6"/>
        <v>0</v>
      </c>
      <c r="AL34" s="48"/>
      <c r="AM34" s="63"/>
      <c r="AN34" s="49">
        <f t="shared" si="7"/>
        <v>0</v>
      </c>
    </row>
    <row r="35" spans="1:40" s="65" customFormat="1" ht="15">
      <c r="A35" s="44">
        <v>27</v>
      </c>
      <c r="B35" s="45">
        <f t="shared" si="0"/>
        <v>25</v>
      </c>
      <c r="C35" s="41" t="s">
        <v>225</v>
      </c>
      <c r="D35" s="107">
        <v>1107978853</v>
      </c>
      <c r="E35" s="41" t="s">
        <v>114</v>
      </c>
      <c r="F35" s="52" t="s">
        <v>37</v>
      </c>
      <c r="G35" s="44">
        <v>1</v>
      </c>
      <c r="H35" s="133">
        <v>12</v>
      </c>
      <c r="I35" s="133">
        <v>3</v>
      </c>
      <c r="J35" s="133"/>
      <c r="K35" s="63">
        <v>9</v>
      </c>
      <c r="L35" s="43">
        <f t="shared" si="1"/>
        <v>25</v>
      </c>
      <c r="M35" s="44"/>
      <c r="N35" s="133"/>
      <c r="O35" s="133"/>
      <c r="P35" s="121"/>
      <c r="Q35" s="121"/>
      <c r="R35" s="47">
        <f t="shared" si="2"/>
        <v>0</v>
      </c>
      <c r="S35" s="120"/>
      <c r="T35" s="121"/>
      <c r="U35" s="167"/>
      <c r="V35" s="167"/>
      <c r="W35" s="167"/>
      <c r="X35" s="121"/>
      <c r="Y35" s="47">
        <f t="shared" si="3"/>
        <v>0</v>
      </c>
      <c r="Z35" s="120"/>
      <c r="AA35" s="169"/>
      <c r="AB35" s="169"/>
      <c r="AC35" s="169"/>
      <c r="AD35" s="121"/>
      <c r="AE35" s="47">
        <f t="shared" si="4"/>
        <v>0</v>
      </c>
      <c r="AF35" s="120"/>
      <c r="AG35" s="121"/>
      <c r="AH35" s="47">
        <f t="shared" si="5"/>
        <v>0</v>
      </c>
      <c r="AI35" s="120"/>
      <c r="AJ35" s="121"/>
      <c r="AK35" s="47">
        <f t="shared" si="6"/>
        <v>0</v>
      </c>
      <c r="AL35" s="48"/>
      <c r="AM35" s="122"/>
      <c r="AN35" s="49">
        <f t="shared" si="7"/>
        <v>0</v>
      </c>
    </row>
    <row r="36" spans="1:40" ht="15">
      <c r="A36" s="44">
        <v>29</v>
      </c>
      <c r="B36" s="45">
        <f t="shared" si="0"/>
        <v>19</v>
      </c>
      <c r="C36" s="41" t="s">
        <v>405</v>
      </c>
      <c r="D36" s="107">
        <v>1017933437</v>
      </c>
      <c r="E36" s="41" t="s">
        <v>406</v>
      </c>
      <c r="F36" s="52" t="s">
        <v>131</v>
      </c>
      <c r="G36" s="44"/>
      <c r="H36" s="133"/>
      <c r="I36" s="133"/>
      <c r="J36" s="133"/>
      <c r="K36" s="63"/>
      <c r="L36" s="43">
        <f t="shared" si="1"/>
        <v>0</v>
      </c>
      <c r="M36" s="44">
        <v>1</v>
      </c>
      <c r="N36" s="133"/>
      <c r="O36" s="133">
        <v>8</v>
      </c>
      <c r="P36" s="121">
        <v>3</v>
      </c>
      <c r="Q36" s="121">
        <v>7</v>
      </c>
      <c r="R36" s="47">
        <f t="shared" si="2"/>
        <v>19</v>
      </c>
      <c r="S36" s="120"/>
      <c r="T36" s="121"/>
      <c r="U36" s="167"/>
      <c r="V36" s="167"/>
      <c r="W36" s="167"/>
      <c r="X36" s="121"/>
      <c r="Y36" s="47">
        <f t="shared" si="3"/>
        <v>0</v>
      </c>
      <c r="Z36" s="120"/>
      <c r="AA36" s="169"/>
      <c r="AB36" s="169"/>
      <c r="AC36" s="169"/>
      <c r="AD36" s="121"/>
      <c r="AE36" s="47">
        <f t="shared" si="4"/>
        <v>0</v>
      </c>
      <c r="AF36" s="120"/>
      <c r="AG36" s="121"/>
      <c r="AH36" s="47">
        <f t="shared" si="5"/>
        <v>0</v>
      </c>
      <c r="AI36" s="120"/>
      <c r="AJ36" s="121"/>
      <c r="AK36" s="47">
        <f t="shared" si="6"/>
        <v>0</v>
      </c>
      <c r="AL36" s="48"/>
      <c r="AM36" s="63"/>
      <c r="AN36" s="49">
        <f t="shared" si="7"/>
        <v>0</v>
      </c>
    </row>
    <row r="37" spans="1:40" ht="15">
      <c r="A37" s="44">
        <v>30</v>
      </c>
      <c r="B37" s="45">
        <f t="shared" si="0"/>
        <v>17</v>
      </c>
      <c r="C37" s="41" t="s">
        <v>261</v>
      </c>
      <c r="D37" s="107">
        <v>1146334178</v>
      </c>
      <c r="E37" s="41" t="s">
        <v>262</v>
      </c>
      <c r="F37" s="52" t="s">
        <v>40</v>
      </c>
      <c r="G37" s="44"/>
      <c r="H37" s="133"/>
      <c r="I37" s="133">
        <v>6</v>
      </c>
      <c r="J37" s="133"/>
      <c r="K37" s="63">
        <v>7</v>
      </c>
      <c r="L37" s="43">
        <f t="shared" si="1"/>
        <v>13</v>
      </c>
      <c r="M37" s="44"/>
      <c r="N37" s="133"/>
      <c r="O37" s="133"/>
      <c r="P37" s="121"/>
      <c r="Q37" s="121"/>
      <c r="R37" s="47">
        <f t="shared" si="2"/>
        <v>0</v>
      </c>
      <c r="S37" s="120"/>
      <c r="T37" s="121"/>
      <c r="U37" s="167">
        <v>4</v>
      </c>
      <c r="V37" s="167"/>
      <c r="W37" s="167"/>
      <c r="X37" s="121"/>
      <c r="Y37" s="47">
        <f t="shared" si="3"/>
        <v>4</v>
      </c>
      <c r="Z37" s="120"/>
      <c r="AA37" s="169"/>
      <c r="AB37" s="169"/>
      <c r="AC37" s="169"/>
      <c r="AD37" s="121"/>
      <c r="AE37" s="47">
        <f t="shared" si="4"/>
        <v>0</v>
      </c>
      <c r="AF37" s="120"/>
      <c r="AG37" s="121"/>
      <c r="AH37" s="47">
        <f t="shared" si="5"/>
        <v>0</v>
      </c>
      <c r="AI37" s="120"/>
      <c r="AJ37" s="121"/>
      <c r="AK37" s="47">
        <f t="shared" si="6"/>
        <v>0</v>
      </c>
      <c r="AL37" s="48"/>
      <c r="AM37" s="122"/>
      <c r="AN37" s="49">
        <f t="shared" si="7"/>
        <v>0</v>
      </c>
    </row>
    <row r="38" spans="1:40" ht="15">
      <c r="A38" s="44">
        <v>31</v>
      </c>
      <c r="B38" s="45">
        <f t="shared" si="0"/>
        <v>14</v>
      </c>
      <c r="C38" s="41" t="s">
        <v>695</v>
      </c>
      <c r="D38" s="107"/>
      <c r="E38" s="41" t="s">
        <v>696</v>
      </c>
      <c r="F38" s="52" t="s">
        <v>38</v>
      </c>
      <c r="G38" s="44"/>
      <c r="H38" s="133"/>
      <c r="I38" s="133"/>
      <c r="J38" s="133"/>
      <c r="K38" s="63"/>
      <c r="L38" s="43">
        <f t="shared" si="1"/>
        <v>0</v>
      </c>
      <c r="M38" s="44"/>
      <c r="N38" s="133"/>
      <c r="O38" s="133"/>
      <c r="P38" s="121"/>
      <c r="Q38" s="121"/>
      <c r="R38" s="47">
        <f t="shared" si="2"/>
        <v>0</v>
      </c>
      <c r="S38" s="120"/>
      <c r="T38" s="121"/>
      <c r="U38" s="167"/>
      <c r="V38" s="167"/>
      <c r="W38" s="167"/>
      <c r="X38" s="121"/>
      <c r="Y38" s="47">
        <f t="shared" si="3"/>
        <v>0</v>
      </c>
      <c r="Z38" s="120"/>
      <c r="AA38" s="169">
        <v>9</v>
      </c>
      <c r="AB38" s="169">
        <v>2</v>
      </c>
      <c r="AC38" s="169"/>
      <c r="AD38" s="121">
        <v>3</v>
      </c>
      <c r="AE38" s="47">
        <f t="shared" si="4"/>
        <v>14</v>
      </c>
      <c r="AF38" s="120"/>
      <c r="AG38" s="121"/>
      <c r="AH38" s="47">
        <f t="shared" si="5"/>
        <v>0</v>
      </c>
      <c r="AI38" s="120"/>
      <c r="AJ38" s="121"/>
      <c r="AK38" s="47">
        <f t="shared" si="6"/>
        <v>0</v>
      </c>
      <c r="AL38" s="48"/>
      <c r="AM38" s="63"/>
      <c r="AN38" s="49">
        <f t="shared" si="7"/>
        <v>0</v>
      </c>
    </row>
    <row r="39" spans="1:40" ht="15">
      <c r="A39" s="44">
        <v>32</v>
      </c>
      <c r="B39" s="45">
        <f t="shared" si="0"/>
        <v>12</v>
      </c>
      <c r="C39" s="41" t="s">
        <v>269</v>
      </c>
      <c r="D39" s="107">
        <v>1112409121</v>
      </c>
      <c r="E39" s="41" t="s">
        <v>42</v>
      </c>
      <c r="F39" s="52" t="s">
        <v>38</v>
      </c>
      <c r="G39" s="44"/>
      <c r="H39" s="133"/>
      <c r="I39" s="133"/>
      <c r="J39" s="133"/>
      <c r="K39" s="63"/>
      <c r="L39" s="43">
        <f t="shared" si="1"/>
        <v>0</v>
      </c>
      <c r="M39" s="44"/>
      <c r="N39" s="133"/>
      <c r="O39" s="133">
        <v>9</v>
      </c>
      <c r="P39" s="121"/>
      <c r="Q39" s="121"/>
      <c r="R39" s="47">
        <f t="shared" si="2"/>
        <v>9</v>
      </c>
      <c r="S39" s="120"/>
      <c r="T39" s="121"/>
      <c r="U39" s="167"/>
      <c r="V39" s="167"/>
      <c r="W39" s="167"/>
      <c r="X39" s="121"/>
      <c r="Y39" s="47">
        <f t="shared" si="3"/>
        <v>0</v>
      </c>
      <c r="Z39" s="120"/>
      <c r="AA39" s="169">
        <v>3</v>
      </c>
      <c r="AB39" s="169"/>
      <c r="AC39" s="169"/>
      <c r="AD39" s="121"/>
      <c r="AE39" s="47">
        <f t="shared" si="4"/>
        <v>3</v>
      </c>
      <c r="AF39" s="120"/>
      <c r="AG39" s="121"/>
      <c r="AH39" s="47">
        <f t="shared" si="5"/>
        <v>0</v>
      </c>
      <c r="AI39" s="120"/>
      <c r="AJ39" s="121"/>
      <c r="AK39" s="47">
        <f t="shared" si="6"/>
        <v>0</v>
      </c>
      <c r="AL39" s="48"/>
      <c r="AM39" s="63"/>
      <c r="AN39" s="49">
        <f t="shared" si="7"/>
        <v>0</v>
      </c>
    </row>
    <row r="40" spans="1:40" ht="15">
      <c r="A40" s="44">
        <v>33</v>
      </c>
      <c r="B40" s="45">
        <f t="shared" si="0"/>
        <v>10</v>
      </c>
      <c r="C40" s="41" t="s">
        <v>268</v>
      </c>
      <c r="D40" s="107">
        <v>1076740127</v>
      </c>
      <c r="E40" s="41" t="s">
        <v>161</v>
      </c>
      <c r="F40" s="52" t="s">
        <v>45</v>
      </c>
      <c r="G40" s="44"/>
      <c r="H40" s="133">
        <v>10</v>
      </c>
      <c r="I40" s="133"/>
      <c r="J40" s="133"/>
      <c r="K40" s="63"/>
      <c r="L40" s="43">
        <f t="shared" si="1"/>
        <v>10</v>
      </c>
      <c r="M40" s="44"/>
      <c r="N40" s="133"/>
      <c r="O40" s="133"/>
      <c r="P40" s="121"/>
      <c r="Q40" s="121"/>
      <c r="R40" s="47">
        <f t="shared" si="2"/>
        <v>0</v>
      </c>
      <c r="S40" s="120"/>
      <c r="T40" s="121"/>
      <c r="U40" s="167"/>
      <c r="V40" s="167"/>
      <c r="W40" s="167"/>
      <c r="X40" s="121"/>
      <c r="Y40" s="47">
        <f t="shared" si="3"/>
        <v>0</v>
      </c>
      <c r="Z40" s="120"/>
      <c r="AA40" s="169"/>
      <c r="AB40" s="169"/>
      <c r="AC40" s="169"/>
      <c r="AD40" s="121"/>
      <c r="AE40" s="47">
        <f t="shared" si="4"/>
        <v>0</v>
      </c>
      <c r="AF40" s="120"/>
      <c r="AG40" s="121"/>
      <c r="AH40" s="47">
        <f t="shared" si="5"/>
        <v>0</v>
      </c>
      <c r="AI40" s="120"/>
      <c r="AJ40" s="121"/>
      <c r="AK40" s="47">
        <f t="shared" si="6"/>
        <v>0</v>
      </c>
      <c r="AL40" s="48"/>
      <c r="AM40" s="122"/>
      <c r="AN40" s="49">
        <f t="shared" si="7"/>
        <v>0</v>
      </c>
    </row>
    <row r="41" spans="1:40" ht="15">
      <c r="A41" s="44">
        <v>34</v>
      </c>
      <c r="B41" s="45">
        <f t="shared" si="0"/>
        <v>9</v>
      </c>
      <c r="C41" s="41" t="s">
        <v>317</v>
      </c>
      <c r="D41" s="107">
        <v>1084333034</v>
      </c>
      <c r="E41" s="41" t="s">
        <v>318</v>
      </c>
      <c r="F41" s="52" t="s">
        <v>54</v>
      </c>
      <c r="G41" s="44"/>
      <c r="H41" s="133">
        <v>9</v>
      </c>
      <c r="I41" s="133"/>
      <c r="J41" s="133"/>
      <c r="K41" s="63"/>
      <c r="L41" s="43">
        <f t="shared" si="1"/>
        <v>9</v>
      </c>
      <c r="M41" s="44"/>
      <c r="N41" s="133"/>
      <c r="O41" s="133"/>
      <c r="P41" s="121"/>
      <c r="Q41" s="121"/>
      <c r="R41" s="47">
        <f t="shared" si="2"/>
        <v>0</v>
      </c>
      <c r="S41" s="120"/>
      <c r="T41" s="121"/>
      <c r="U41" s="167"/>
      <c r="V41" s="167"/>
      <c r="W41" s="167"/>
      <c r="X41" s="121"/>
      <c r="Y41" s="47">
        <f t="shared" si="3"/>
        <v>0</v>
      </c>
      <c r="Z41" s="120"/>
      <c r="AA41" s="169"/>
      <c r="AB41" s="169"/>
      <c r="AC41" s="169"/>
      <c r="AD41" s="121"/>
      <c r="AE41" s="47">
        <f t="shared" si="4"/>
        <v>0</v>
      </c>
      <c r="AF41" s="120"/>
      <c r="AG41" s="121"/>
      <c r="AH41" s="47">
        <f t="shared" si="5"/>
        <v>0</v>
      </c>
      <c r="AI41" s="120"/>
      <c r="AJ41" s="121"/>
      <c r="AK41" s="47">
        <f t="shared" si="6"/>
        <v>0</v>
      </c>
      <c r="AL41" s="48"/>
      <c r="AM41" s="122"/>
      <c r="AN41" s="49">
        <f t="shared" si="7"/>
        <v>0</v>
      </c>
    </row>
    <row r="42" spans="1:40" ht="15">
      <c r="A42" s="44">
        <v>35</v>
      </c>
      <c r="B42" s="45">
        <f t="shared" si="0"/>
        <v>8</v>
      </c>
      <c r="C42" s="41" t="s">
        <v>266</v>
      </c>
      <c r="D42" s="107">
        <v>1106227856</v>
      </c>
      <c r="E42" s="41" t="s">
        <v>267</v>
      </c>
      <c r="F42" s="52" t="s">
        <v>37</v>
      </c>
      <c r="G42" s="44"/>
      <c r="H42" s="133">
        <v>2</v>
      </c>
      <c r="I42" s="133"/>
      <c r="J42" s="133"/>
      <c r="K42" s="63"/>
      <c r="L42" s="43">
        <f t="shared" si="1"/>
        <v>2</v>
      </c>
      <c r="M42" s="44"/>
      <c r="N42" s="133"/>
      <c r="O42" s="133"/>
      <c r="P42" s="121"/>
      <c r="Q42" s="121"/>
      <c r="R42" s="47">
        <f t="shared" si="2"/>
        <v>0</v>
      </c>
      <c r="S42" s="120"/>
      <c r="T42" s="121"/>
      <c r="U42" s="167">
        <v>6</v>
      </c>
      <c r="V42" s="167"/>
      <c r="W42" s="167"/>
      <c r="X42" s="121"/>
      <c r="Y42" s="47">
        <f t="shared" si="3"/>
        <v>6</v>
      </c>
      <c r="Z42" s="120"/>
      <c r="AA42" s="169"/>
      <c r="AB42" s="169"/>
      <c r="AC42" s="169"/>
      <c r="AD42" s="121"/>
      <c r="AE42" s="47">
        <f t="shared" si="4"/>
        <v>0</v>
      </c>
      <c r="AF42" s="120"/>
      <c r="AG42" s="121"/>
      <c r="AH42" s="47">
        <f t="shared" si="5"/>
        <v>0</v>
      </c>
      <c r="AI42" s="120"/>
      <c r="AJ42" s="121"/>
      <c r="AK42" s="47">
        <f t="shared" si="6"/>
        <v>0</v>
      </c>
      <c r="AL42" s="48"/>
      <c r="AM42" s="122"/>
      <c r="AN42" s="49">
        <f t="shared" si="7"/>
        <v>0</v>
      </c>
    </row>
    <row r="43" spans="1:40" ht="15">
      <c r="A43" s="44">
        <v>36</v>
      </c>
      <c r="B43" s="45">
        <f t="shared" si="0"/>
        <v>5</v>
      </c>
      <c r="C43" s="41" t="s">
        <v>671</v>
      </c>
      <c r="D43" s="107"/>
      <c r="E43" s="41" t="s">
        <v>672</v>
      </c>
      <c r="F43" s="52" t="s">
        <v>38</v>
      </c>
      <c r="G43" s="44"/>
      <c r="H43" s="133"/>
      <c r="I43" s="133"/>
      <c r="J43" s="133"/>
      <c r="K43" s="63"/>
      <c r="L43" s="43">
        <f t="shared" si="1"/>
        <v>0</v>
      </c>
      <c r="M43" s="44"/>
      <c r="N43" s="133"/>
      <c r="O43" s="133"/>
      <c r="P43" s="121"/>
      <c r="Q43" s="121"/>
      <c r="R43" s="47">
        <f t="shared" si="2"/>
        <v>0</v>
      </c>
      <c r="S43" s="120"/>
      <c r="T43" s="121"/>
      <c r="U43" s="167"/>
      <c r="V43" s="167"/>
      <c r="W43" s="167"/>
      <c r="X43" s="121">
        <v>5</v>
      </c>
      <c r="Y43" s="47">
        <f t="shared" si="3"/>
        <v>5</v>
      </c>
      <c r="Z43" s="120"/>
      <c r="AA43" s="169"/>
      <c r="AB43" s="169"/>
      <c r="AC43" s="169"/>
      <c r="AD43" s="121"/>
      <c r="AE43" s="47">
        <f t="shared" si="4"/>
        <v>0</v>
      </c>
      <c r="AF43" s="120"/>
      <c r="AG43" s="121"/>
      <c r="AH43" s="47">
        <f t="shared" si="5"/>
        <v>0</v>
      </c>
      <c r="AI43" s="120"/>
      <c r="AJ43" s="121"/>
      <c r="AK43" s="47">
        <f t="shared" si="6"/>
        <v>0</v>
      </c>
      <c r="AL43" s="48"/>
      <c r="AM43" s="63"/>
      <c r="AN43" s="49">
        <f t="shared" si="7"/>
        <v>0</v>
      </c>
    </row>
    <row r="44" spans="1:40" ht="15">
      <c r="A44" s="44">
        <v>37</v>
      </c>
      <c r="B44" s="45">
        <f t="shared" si="0"/>
        <v>4</v>
      </c>
      <c r="C44" s="41" t="s">
        <v>520</v>
      </c>
      <c r="D44" s="107"/>
      <c r="E44" s="41" t="s">
        <v>366</v>
      </c>
      <c r="F44" s="52" t="s">
        <v>214</v>
      </c>
      <c r="G44" s="44"/>
      <c r="H44" s="133"/>
      <c r="I44" s="133"/>
      <c r="J44" s="133"/>
      <c r="K44" s="63"/>
      <c r="L44" s="43">
        <f t="shared" si="1"/>
        <v>0</v>
      </c>
      <c r="M44" s="44"/>
      <c r="N44" s="133"/>
      <c r="O44" s="133"/>
      <c r="P44" s="121"/>
      <c r="Q44" s="121"/>
      <c r="R44" s="47">
        <f t="shared" si="2"/>
        <v>0</v>
      </c>
      <c r="S44" s="120"/>
      <c r="T44" s="121"/>
      <c r="U44" s="167"/>
      <c r="V44" s="167"/>
      <c r="W44" s="167"/>
      <c r="X44" s="121"/>
      <c r="Y44" s="47">
        <f t="shared" si="3"/>
        <v>0</v>
      </c>
      <c r="Z44" s="120"/>
      <c r="AA44" s="169"/>
      <c r="AB44" s="169">
        <v>4</v>
      </c>
      <c r="AC44" s="169"/>
      <c r="AD44" s="121"/>
      <c r="AE44" s="47">
        <f t="shared" si="4"/>
        <v>4</v>
      </c>
      <c r="AF44" s="120"/>
      <c r="AG44" s="121"/>
      <c r="AH44" s="47">
        <f t="shared" si="5"/>
        <v>0</v>
      </c>
      <c r="AI44" s="120"/>
      <c r="AJ44" s="121"/>
      <c r="AK44" s="47">
        <f t="shared" si="6"/>
        <v>0</v>
      </c>
      <c r="AL44" s="48"/>
      <c r="AM44" s="63"/>
      <c r="AN44" s="49">
        <f t="shared" si="7"/>
        <v>0</v>
      </c>
    </row>
    <row r="45" spans="1:40" ht="15">
      <c r="A45" s="44">
        <v>38</v>
      </c>
      <c r="B45" s="45">
        <f t="shared" si="0"/>
        <v>3</v>
      </c>
      <c r="C45" s="41" t="s">
        <v>223</v>
      </c>
      <c r="D45" s="107">
        <v>1119888750</v>
      </c>
      <c r="E45" s="41" t="s">
        <v>224</v>
      </c>
      <c r="F45" s="52" t="s">
        <v>117</v>
      </c>
      <c r="G45" s="44">
        <v>3</v>
      </c>
      <c r="H45" s="133"/>
      <c r="I45" s="133"/>
      <c r="J45" s="133"/>
      <c r="K45" s="63"/>
      <c r="L45" s="43">
        <f t="shared" si="1"/>
        <v>3</v>
      </c>
      <c r="M45" s="44"/>
      <c r="N45" s="133"/>
      <c r="O45" s="133"/>
      <c r="P45" s="121"/>
      <c r="Q45" s="121"/>
      <c r="R45" s="47">
        <f t="shared" si="2"/>
        <v>0</v>
      </c>
      <c r="S45" s="120"/>
      <c r="T45" s="121"/>
      <c r="U45" s="167"/>
      <c r="V45" s="167"/>
      <c r="W45" s="167"/>
      <c r="X45" s="121"/>
      <c r="Y45" s="47">
        <f t="shared" si="3"/>
        <v>0</v>
      </c>
      <c r="Z45" s="120"/>
      <c r="AA45" s="169"/>
      <c r="AB45" s="169"/>
      <c r="AC45" s="169"/>
      <c r="AD45" s="121"/>
      <c r="AE45" s="47">
        <f t="shared" si="4"/>
        <v>0</v>
      </c>
      <c r="AF45" s="120"/>
      <c r="AG45" s="121"/>
      <c r="AH45" s="47">
        <f t="shared" si="5"/>
        <v>0</v>
      </c>
      <c r="AI45" s="120"/>
      <c r="AJ45" s="121"/>
      <c r="AK45" s="47">
        <f t="shared" si="6"/>
        <v>0</v>
      </c>
      <c r="AL45" s="48"/>
      <c r="AM45" s="63"/>
      <c r="AN45" s="49">
        <f t="shared" si="7"/>
        <v>0</v>
      </c>
    </row>
    <row r="46" spans="1:40" ht="15">
      <c r="A46" s="44">
        <v>39</v>
      </c>
      <c r="B46" s="45">
        <f t="shared" si="0"/>
        <v>2</v>
      </c>
      <c r="C46" s="41" t="s">
        <v>270</v>
      </c>
      <c r="D46" s="107"/>
      <c r="E46" s="41" t="s">
        <v>592</v>
      </c>
      <c r="F46" s="52" t="s">
        <v>38</v>
      </c>
      <c r="G46" s="44"/>
      <c r="H46" s="133"/>
      <c r="I46" s="133"/>
      <c r="J46" s="133"/>
      <c r="K46" s="63"/>
      <c r="L46" s="43">
        <f t="shared" si="1"/>
        <v>0</v>
      </c>
      <c r="M46" s="44"/>
      <c r="N46" s="133"/>
      <c r="O46" s="133"/>
      <c r="P46" s="121"/>
      <c r="Q46" s="121"/>
      <c r="R46" s="47">
        <f t="shared" si="2"/>
        <v>0</v>
      </c>
      <c r="S46" s="120"/>
      <c r="T46" s="121"/>
      <c r="U46" s="167">
        <v>1</v>
      </c>
      <c r="V46" s="167"/>
      <c r="W46" s="167"/>
      <c r="X46" s="121"/>
      <c r="Y46" s="47">
        <f t="shared" si="3"/>
        <v>1</v>
      </c>
      <c r="Z46" s="120"/>
      <c r="AA46" s="169">
        <v>1</v>
      </c>
      <c r="AB46" s="169"/>
      <c r="AC46" s="169"/>
      <c r="AD46" s="121"/>
      <c r="AE46" s="47">
        <f t="shared" si="4"/>
        <v>1</v>
      </c>
      <c r="AF46" s="120"/>
      <c r="AG46" s="121"/>
      <c r="AH46" s="47">
        <f t="shared" si="5"/>
        <v>0</v>
      </c>
      <c r="AI46" s="120"/>
      <c r="AJ46" s="121"/>
      <c r="AK46" s="47">
        <f t="shared" si="6"/>
        <v>0</v>
      </c>
      <c r="AL46" s="48"/>
      <c r="AM46" s="63"/>
      <c r="AN46" s="49">
        <f t="shared" si="7"/>
        <v>0</v>
      </c>
    </row>
    <row r="47" spans="1:40" ht="15">
      <c r="A47" s="44">
        <v>40</v>
      </c>
      <c r="B47" s="45">
        <f t="shared" si="0"/>
        <v>1</v>
      </c>
      <c r="C47" s="41" t="s">
        <v>345</v>
      </c>
      <c r="D47" s="107">
        <v>1029663314</v>
      </c>
      <c r="E47" s="41" t="s">
        <v>255</v>
      </c>
      <c r="F47" s="52" t="s">
        <v>47</v>
      </c>
      <c r="G47" s="44"/>
      <c r="H47" s="133"/>
      <c r="I47" s="133"/>
      <c r="J47" s="133">
        <v>1</v>
      </c>
      <c r="K47" s="63"/>
      <c r="L47" s="43">
        <f t="shared" si="1"/>
        <v>1</v>
      </c>
      <c r="M47" s="44"/>
      <c r="N47" s="133"/>
      <c r="O47" s="133"/>
      <c r="P47" s="121"/>
      <c r="Q47" s="121"/>
      <c r="R47" s="47">
        <f t="shared" si="2"/>
        <v>0</v>
      </c>
      <c r="S47" s="120"/>
      <c r="T47" s="121"/>
      <c r="U47" s="167"/>
      <c r="V47" s="167"/>
      <c r="W47" s="167"/>
      <c r="X47" s="121"/>
      <c r="Y47" s="47">
        <f t="shared" si="3"/>
        <v>0</v>
      </c>
      <c r="Z47" s="120"/>
      <c r="AA47" s="169"/>
      <c r="AB47" s="169"/>
      <c r="AC47" s="169"/>
      <c r="AD47" s="121"/>
      <c r="AE47" s="47">
        <f t="shared" si="4"/>
        <v>0</v>
      </c>
      <c r="AF47" s="120"/>
      <c r="AG47" s="121"/>
      <c r="AH47" s="47">
        <f t="shared" si="5"/>
        <v>0</v>
      </c>
      <c r="AI47" s="120"/>
      <c r="AJ47" s="121"/>
      <c r="AK47" s="47">
        <f t="shared" si="6"/>
        <v>0</v>
      </c>
      <c r="AL47" s="48"/>
      <c r="AM47" s="63"/>
      <c r="AN47" s="49">
        <f t="shared" si="7"/>
        <v>0</v>
      </c>
    </row>
    <row r="48" spans="1:40" ht="15">
      <c r="A48" s="44">
        <v>40</v>
      </c>
      <c r="B48" s="45">
        <f t="shared" si="0"/>
        <v>1</v>
      </c>
      <c r="C48" s="41" t="s">
        <v>675</v>
      </c>
      <c r="D48" s="107"/>
      <c r="E48" s="41" t="s">
        <v>444</v>
      </c>
      <c r="F48" s="52" t="s">
        <v>40</v>
      </c>
      <c r="G48" s="44"/>
      <c r="H48" s="133"/>
      <c r="I48" s="133"/>
      <c r="J48" s="133"/>
      <c r="K48" s="63"/>
      <c r="L48" s="43">
        <f t="shared" si="1"/>
        <v>0</v>
      </c>
      <c r="M48" s="44"/>
      <c r="N48" s="133"/>
      <c r="O48" s="133"/>
      <c r="P48" s="121"/>
      <c r="Q48" s="121"/>
      <c r="R48" s="47">
        <f t="shared" si="2"/>
        <v>0</v>
      </c>
      <c r="S48" s="120"/>
      <c r="T48" s="121"/>
      <c r="U48" s="167"/>
      <c r="V48" s="167"/>
      <c r="W48" s="167"/>
      <c r="X48" s="121">
        <v>1</v>
      </c>
      <c r="Y48" s="47">
        <f t="shared" si="3"/>
        <v>1</v>
      </c>
      <c r="Z48" s="120"/>
      <c r="AA48" s="169"/>
      <c r="AB48" s="169"/>
      <c r="AC48" s="169"/>
      <c r="AD48" s="121"/>
      <c r="AE48" s="47">
        <f t="shared" si="4"/>
        <v>0</v>
      </c>
      <c r="AF48" s="120"/>
      <c r="AG48" s="121"/>
      <c r="AH48" s="47">
        <f t="shared" si="5"/>
        <v>0</v>
      </c>
      <c r="AI48" s="120"/>
      <c r="AJ48" s="121"/>
      <c r="AK48" s="47">
        <f t="shared" si="6"/>
        <v>0</v>
      </c>
      <c r="AL48" s="48"/>
      <c r="AM48" s="63"/>
      <c r="AN48" s="49">
        <f t="shared" si="7"/>
        <v>0</v>
      </c>
    </row>
    <row r="49" spans="1:40" ht="15">
      <c r="A49" s="44">
        <v>40</v>
      </c>
      <c r="B49" s="45">
        <f t="shared" si="0"/>
        <v>1</v>
      </c>
      <c r="C49" s="41" t="s">
        <v>728</v>
      </c>
      <c r="D49" s="107"/>
      <c r="E49" s="41" t="s">
        <v>729</v>
      </c>
      <c r="F49" s="52" t="s">
        <v>38</v>
      </c>
      <c r="G49" s="44"/>
      <c r="H49" s="133"/>
      <c r="I49" s="133"/>
      <c r="J49" s="133"/>
      <c r="K49" s="63"/>
      <c r="L49" s="43">
        <f t="shared" si="1"/>
        <v>0</v>
      </c>
      <c r="M49" s="44"/>
      <c r="N49" s="133"/>
      <c r="O49" s="133"/>
      <c r="P49" s="121"/>
      <c r="Q49" s="121"/>
      <c r="R49" s="47">
        <f t="shared" si="2"/>
        <v>0</v>
      </c>
      <c r="S49" s="120"/>
      <c r="T49" s="121"/>
      <c r="U49" s="167"/>
      <c r="V49" s="167"/>
      <c r="W49" s="167"/>
      <c r="X49" s="121"/>
      <c r="Y49" s="47">
        <f t="shared" si="3"/>
        <v>0</v>
      </c>
      <c r="Z49" s="120"/>
      <c r="AA49" s="169"/>
      <c r="AB49" s="169"/>
      <c r="AC49" s="169"/>
      <c r="AD49" s="121">
        <v>1</v>
      </c>
      <c r="AE49" s="47">
        <f t="shared" si="4"/>
        <v>1</v>
      </c>
      <c r="AF49" s="120"/>
      <c r="AG49" s="121"/>
      <c r="AH49" s="47">
        <f t="shared" si="5"/>
        <v>0</v>
      </c>
      <c r="AI49" s="120"/>
      <c r="AJ49" s="121"/>
      <c r="AK49" s="47">
        <f t="shared" si="6"/>
        <v>0</v>
      </c>
      <c r="AL49" s="48"/>
      <c r="AM49" s="63"/>
      <c r="AN49" s="49">
        <f t="shared" si="7"/>
        <v>0</v>
      </c>
    </row>
  </sheetData>
  <sheetProtection algorithmName="SHA-512" hashValue="hvAeLgj1y1/y7fHuEaHyHhGsoaDknT4hehYaKIzY4wxJWrNOx1htgPc0qh4EMZpabslb0TKxiVxXp/geiv37og==" saltValue="m6yrinDdfqn9VU17bGcRtQ==" spinCount="100000" sheet="1" selectLockedCells="1" selectUnlockedCells="1"/>
  <sortState xmlns:xlrd2="http://schemas.microsoft.com/office/spreadsheetml/2017/richdata2" ref="B9:AK46">
    <sortCondition descending="1" ref="B8:B46"/>
  </sortState>
  <mergeCells count="49">
    <mergeCell ref="AM6:AM7"/>
    <mergeCell ref="X6:X7"/>
    <mergeCell ref="Z6:Z7"/>
    <mergeCell ref="AD6:AD7"/>
    <mergeCell ref="AF6:AF7"/>
    <mergeCell ref="AH6:AH7"/>
    <mergeCell ref="AG6:AG7"/>
    <mergeCell ref="AI6:AI7"/>
    <mergeCell ref="AJ6:AJ7"/>
    <mergeCell ref="AE6:AE7"/>
    <mergeCell ref="AA6:AA7"/>
    <mergeCell ref="AC6:AC7"/>
    <mergeCell ref="S6:S7"/>
    <mergeCell ref="U6:U7"/>
    <mergeCell ref="V6:V7"/>
    <mergeCell ref="W6:W7"/>
    <mergeCell ref="P6:P7"/>
    <mergeCell ref="D6:D7"/>
    <mergeCell ref="AL6:AL7"/>
    <mergeCell ref="AL5:AN5"/>
    <mergeCell ref="A6:A7"/>
    <mergeCell ref="B6:B7"/>
    <mergeCell ref="C6:C7"/>
    <mergeCell ref="E6:E7"/>
    <mergeCell ref="F6:F7"/>
    <mergeCell ref="L6:L7"/>
    <mergeCell ref="Z5:AE5"/>
    <mergeCell ref="AN6:AN7"/>
    <mergeCell ref="R6:R7"/>
    <mergeCell ref="Y6:Y7"/>
    <mergeCell ref="AK6:AK7"/>
    <mergeCell ref="AB6:AB7"/>
    <mergeCell ref="A5:F5"/>
    <mergeCell ref="Q6:Q7"/>
    <mergeCell ref="T6:T7"/>
    <mergeCell ref="A1:F4"/>
    <mergeCell ref="AF5:AH5"/>
    <mergeCell ref="AI5:AK5"/>
    <mergeCell ref="G6:G7"/>
    <mergeCell ref="K6:K7"/>
    <mergeCell ref="M6:M7"/>
    <mergeCell ref="G5:L5"/>
    <mergeCell ref="M5:R5"/>
    <mergeCell ref="S5:Y5"/>
    <mergeCell ref="H6:H7"/>
    <mergeCell ref="I6:I7"/>
    <mergeCell ref="J6:J7"/>
    <mergeCell ref="N6:N7"/>
    <mergeCell ref="O6:O7"/>
  </mergeCells>
  <conditionalFormatting sqref="C28:D28">
    <cfRule type="duplicateValues" dxfId="15" priority="28"/>
  </conditionalFormatting>
  <conditionalFormatting sqref="C29:D29">
    <cfRule type="duplicateValues" dxfId="14" priority="27"/>
  </conditionalFormatting>
  <conditionalFormatting sqref="C30:D30">
    <cfRule type="duplicateValues" dxfId="13" priority="26"/>
  </conditionalFormatting>
  <conditionalFormatting sqref="C31:D31">
    <cfRule type="duplicateValues" dxfId="12" priority="25"/>
  </conditionalFormatting>
  <conditionalFormatting sqref="C32:D32">
    <cfRule type="duplicateValues" dxfId="11" priority="24"/>
  </conditionalFormatting>
  <conditionalFormatting sqref="C33:D33">
    <cfRule type="duplicateValues" dxfId="10" priority="23"/>
  </conditionalFormatting>
  <conditionalFormatting sqref="C34:D34">
    <cfRule type="duplicateValues" dxfId="9" priority="22"/>
  </conditionalFormatting>
  <conditionalFormatting sqref="C8:D27">
    <cfRule type="duplicateValues" dxfId="8" priority="97"/>
  </conditionalFormatting>
  <conditionalFormatting sqref="C35:D42">
    <cfRule type="duplicateValues" dxfId="7" priority="9"/>
  </conditionalFormatting>
  <conditionalFormatting sqref="C43:D43">
    <cfRule type="duplicateValues" dxfId="6" priority="8"/>
  </conditionalFormatting>
  <conditionalFormatting sqref="C44:D44">
    <cfRule type="duplicateValues" dxfId="5" priority="7"/>
  </conditionalFormatting>
  <conditionalFormatting sqref="C45:D45">
    <cfRule type="duplicateValues" dxfId="4" priority="6"/>
  </conditionalFormatting>
  <conditionalFormatting sqref="C46:D46">
    <cfRule type="duplicateValues" dxfId="3" priority="5"/>
  </conditionalFormatting>
  <conditionalFormatting sqref="C47:D47">
    <cfRule type="duplicateValues" dxfId="2" priority="4"/>
  </conditionalFormatting>
  <conditionalFormatting sqref="C48:D48">
    <cfRule type="duplicateValues" dxfId="1" priority="2"/>
  </conditionalFormatting>
  <conditionalFormatting sqref="C49:D49">
    <cfRule type="duplicateValues" dxfId="0" priority="1"/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I79"/>
  <sheetViews>
    <sheetView zoomScale="80" zoomScaleNormal="80" workbookViewId="0">
      <pane xSplit="6" ySplit="7" topLeftCell="G8" activePane="bottomRight" state="frozen"/>
      <selection pane="topRight" activeCell="I1" sqref="I1"/>
      <selection pane="bottomLeft" activeCell="A9" sqref="A9"/>
      <selection pane="bottomRight" activeCell="G8" sqref="G8"/>
    </sheetView>
  </sheetViews>
  <sheetFormatPr baseColWidth="10" defaultColWidth="11.44140625" defaultRowHeight="12.7"/>
  <cols>
    <col min="1" max="1" width="8.6640625" style="1" customWidth="1"/>
    <col min="2" max="2" width="14.88671875" style="1" customWidth="1"/>
    <col min="3" max="3" width="33.5546875" style="1" customWidth="1"/>
    <col min="4" max="4" width="14.33203125" style="1" hidden="1" customWidth="1"/>
    <col min="5" max="5" width="22" style="1" customWidth="1"/>
    <col min="6" max="6" width="15.6640625" style="36" customWidth="1"/>
    <col min="7" max="7" width="16.33203125" style="1" customWidth="1"/>
    <col min="8" max="8" width="17.5546875" style="1" customWidth="1"/>
    <col min="9" max="9" width="12.109375" style="1" customWidth="1"/>
    <col min="10" max="10" width="17.44140625" style="1" customWidth="1"/>
    <col min="11" max="11" width="14.6640625" style="1" customWidth="1"/>
    <col min="12" max="12" width="16.5546875" style="27" customWidth="1"/>
    <col min="13" max="13" width="18.6640625" style="1" customWidth="1"/>
    <col min="14" max="14" width="11.109375" style="1" customWidth="1"/>
    <col min="15" max="15" width="18" style="1" customWidth="1"/>
    <col min="16" max="16" width="16.88671875" style="25" customWidth="1"/>
    <col min="17" max="17" width="17.109375" style="27" customWidth="1"/>
    <col min="18" max="18" width="18" style="27" customWidth="1"/>
    <col min="19" max="19" width="13.6640625" style="1" customWidth="1"/>
    <col min="20" max="20" width="15.88671875" style="1" customWidth="1"/>
    <col min="21" max="21" width="16.6640625" style="1" customWidth="1"/>
    <col min="22" max="22" width="14" style="1" customWidth="1"/>
    <col min="23" max="23" width="13.109375" style="1" customWidth="1"/>
    <col min="24" max="24" width="15.5546875" style="1" customWidth="1"/>
    <col min="25" max="25" width="13.6640625" style="1" customWidth="1"/>
    <col min="26" max="26" width="15.33203125" style="1" customWidth="1"/>
    <col min="27" max="27" width="17.44140625" style="1" customWidth="1"/>
    <col min="28" max="28" width="22.109375" style="1" customWidth="1"/>
    <col min="29" max="29" width="15.5546875" style="1" customWidth="1"/>
    <col min="30" max="30" width="20.33203125" style="1" customWidth="1"/>
    <col min="31" max="31" width="15.33203125" style="1" customWidth="1"/>
    <col min="32" max="32" width="17.44140625" style="1" customWidth="1"/>
    <col min="33" max="34" width="22.109375" style="1" customWidth="1"/>
    <col min="35" max="35" width="16.44140625" style="1" customWidth="1"/>
    <col min="36" max="36" width="15.33203125" style="1" bestFit="1" customWidth="1"/>
    <col min="37" max="37" width="20" style="3" bestFit="1" customWidth="1"/>
    <col min="38" max="38" width="22.109375" style="1" bestFit="1" customWidth="1"/>
    <col min="39" max="39" width="15.5546875" style="1" bestFit="1" customWidth="1"/>
    <col min="40" max="40" width="20.33203125" style="1" bestFit="1" customWidth="1"/>
    <col min="41" max="41" width="15.33203125" style="1" bestFit="1" customWidth="1"/>
    <col min="42" max="61" width="11.44140625" style="65"/>
    <col min="62" max="16384" width="11.44140625" style="1"/>
  </cols>
  <sheetData>
    <row r="1" spans="1:61" s="4" customFormat="1" ht="27.8" customHeight="1">
      <c r="A1" s="194" t="s">
        <v>164</v>
      </c>
      <c r="B1" s="194"/>
      <c r="C1" s="194"/>
      <c r="D1" s="194"/>
      <c r="E1" s="194"/>
      <c r="F1" s="194"/>
      <c r="G1" s="39"/>
      <c r="H1" s="8"/>
      <c r="I1" s="8"/>
      <c r="J1" s="8"/>
      <c r="K1" s="8"/>
      <c r="L1" s="26"/>
      <c r="P1" s="23"/>
      <c r="Q1" s="26"/>
      <c r="R1" s="26"/>
      <c r="AK1" s="5"/>
    </row>
    <row r="2" spans="1:61" s="4" customFormat="1" ht="27.8" customHeight="1">
      <c r="A2" s="194"/>
      <c r="B2" s="194"/>
      <c r="C2" s="194"/>
      <c r="D2" s="194"/>
      <c r="E2" s="194"/>
      <c r="F2" s="194"/>
      <c r="G2" s="39"/>
      <c r="H2" s="8"/>
      <c r="I2" s="8"/>
      <c r="J2" s="8"/>
      <c r="K2" s="8"/>
      <c r="L2" s="26"/>
      <c r="P2" s="23"/>
      <c r="Q2" s="26"/>
      <c r="R2" s="26"/>
      <c r="AK2" s="5"/>
    </row>
    <row r="3" spans="1:61" s="4" customFormat="1" ht="27.8" customHeight="1" thickBot="1">
      <c r="A3" s="194"/>
      <c r="B3" s="194"/>
      <c r="C3" s="194"/>
      <c r="D3" s="194"/>
      <c r="E3" s="194"/>
      <c r="F3" s="194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</row>
    <row r="4" spans="1:61" s="4" customFormat="1" ht="27.8" hidden="1" customHeight="1" thickBot="1">
      <c r="A4" s="8"/>
      <c r="B4" s="9"/>
      <c r="C4" s="10"/>
      <c r="D4" s="10"/>
      <c r="E4" s="10"/>
      <c r="F4" s="35"/>
      <c r="G4" s="10"/>
      <c r="H4" s="57">
        <f>+SUM(H8:H32)</f>
        <v>124</v>
      </c>
      <c r="I4" s="57">
        <f>+SUM(I8:I32)</f>
        <v>128</v>
      </c>
      <c r="J4" s="57">
        <f>+SUM(J8:J32)</f>
        <v>99</v>
      </c>
      <c r="L4" s="57">
        <f>+SUM(L8:L32)</f>
        <v>131</v>
      </c>
      <c r="M4" s="57">
        <f>+SUM(M8:M32)</f>
        <v>132</v>
      </c>
      <c r="N4" s="57">
        <f>+SUM(N8:N32)</f>
        <v>129</v>
      </c>
      <c r="O4" s="57">
        <f>+SUM(O8:O32)</f>
        <v>113</v>
      </c>
      <c r="P4" s="23"/>
      <c r="Q4" s="57">
        <f>+SUM(Q8:Q32)</f>
        <v>119</v>
      </c>
      <c r="R4" s="57">
        <f>+SUM(R8:R32)</f>
        <v>134</v>
      </c>
      <c r="S4" s="57">
        <f>+SUM(S8:S32)</f>
        <v>130</v>
      </c>
      <c r="T4" s="57">
        <f>+SUM(T8:T32)</f>
        <v>129</v>
      </c>
      <c r="V4" s="57">
        <f>+SUM(V8:V32)</f>
        <v>130</v>
      </c>
      <c r="W4" s="57">
        <f>+SUM(W8:W32)</f>
        <v>132</v>
      </c>
      <c r="X4" s="57">
        <f>+SUM(X8:X32)</f>
        <v>121</v>
      </c>
      <c r="Y4" s="57">
        <f>+SUM(Y8:Y32)</f>
        <v>128</v>
      </c>
      <c r="AA4" s="57">
        <f>+SUM(AA8:AA32)</f>
        <v>0</v>
      </c>
      <c r="AB4" s="57">
        <f>+SUM(AB8:AB32)</f>
        <v>0</v>
      </c>
      <c r="AC4" s="57">
        <f>+SUM(AC8:AC32)</f>
        <v>0</v>
      </c>
      <c r="AD4" s="57">
        <f>+SUM(AD8:AD32)</f>
        <v>0</v>
      </c>
      <c r="AF4" s="57">
        <f>+SUM(AF8:AF32)</f>
        <v>0</v>
      </c>
      <c r="AG4" s="57">
        <f>+SUM(AG8:AG32)</f>
        <v>0</v>
      </c>
      <c r="AH4" s="57"/>
      <c r="AI4" s="57">
        <f>+SUM(AI8:AI32)</f>
        <v>0</v>
      </c>
      <c r="AK4" s="57">
        <f>+SUM(AK8:AK32)</f>
        <v>0</v>
      </c>
      <c r="AL4" s="57">
        <f>+SUM(AL8:AL32)</f>
        <v>0</v>
      </c>
      <c r="AM4" s="57">
        <f>+SUM(AM8:AM32)</f>
        <v>0</v>
      </c>
      <c r="AN4" s="57">
        <f>+SUM(AN8:AN32)</f>
        <v>0</v>
      </c>
      <c r="AO4" s="56"/>
    </row>
    <row r="5" spans="1:61" s="2" customFormat="1" ht="44.25" customHeight="1" thickBot="1">
      <c r="A5" s="182"/>
      <c r="B5" s="183"/>
      <c r="C5" s="183"/>
      <c r="D5" s="183"/>
      <c r="E5" s="183"/>
      <c r="F5" s="198"/>
      <c r="G5" s="191" t="s">
        <v>183</v>
      </c>
      <c r="H5" s="192"/>
      <c r="I5" s="192"/>
      <c r="J5" s="192"/>
      <c r="K5" s="193"/>
      <c r="L5" s="191" t="s">
        <v>368</v>
      </c>
      <c r="M5" s="192"/>
      <c r="N5" s="192"/>
      <c r="O5" s="192"/>
      <c r="P5" s="193"/>
      <c r="Q5" s="191" t="s">
        <v>587</v>
      </c>
      <c r="R5" s="192"/>
      <c r="S5" s="192"/>
      <c r="T5" s="192"/>
      <c r="U5" s="193"/>
      <c r="V5" s="191" t="s">
        <v>690</v>
      </c>
      <c r="W5" s="192"/>
      <c r="X5" s="192"/>
      <c r="Y5" s="192"/>
      <c r="Z5" s="193"/>
      <c r="AA5" s="191"/>
      <c r="AB5" s="192"/>
      <c r="AC5" s="192"/>
      <c r="AD5" s="192"/>
      <c r="AE5" s="193"/>
      <c r="AF5" s="191"/>
      <c r="AG5" s="192"/>
      <c r="AH5" s="192"/>
      <c r="AI5" s="192"/>
      <c r="AJ5" s="193"/>
      <c r="AK5" s="191"/>
      <c r="AL5" s="192"/>
      <c r="AM5" s="192"/>
      <c r="AN5" s="192"/>
      <c r="AO5" s="193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</row>
    <row r="6" spans="1:61" s="2" customFormat="1" ht="18.75" hidden="1" customHeight="1" thickBot="1">
      <c r="A6" s="187" t="s">
        <v>0</v>
      </c>
      <c r="B6" s="189" t="s">
        <v>11</v>
      </c>
      <c r="C6" s="189" t="s">
        <v>2</v>
      </c>
      <c r="D6" s="140"/>
      <c r="E6" s="189" t="s">
        <v>3</v>
      </c>
      <c r="F6" s="178" t="s">
        <v>4</v>
      </c>
      <c r="G6" s="187"/>
      <c r="H6" s="189"/>
      <c r="I6" s="189"/>
      <c r="J6" s="189"/>
      <c r="K6" s="178" t="s">
        <v>30</v>
      </c>
      <c r="L6" s="213"/>
      <c r="M6" s="214"/>
      <c r="N6" s="214"/>
      <c r="O6" s="214"/>
      <c r="P6" s="178" t="s">
        <v>13</v>
      </c>
      <c r="Q6" s="213"/>
      <c r="R6" s="214"/>
      <c r="S6" s="214"/>
      <c r="T6" s="214"/>
      <c r="U6" s="178" t="s">
        <v>25</v>
      </c>
      <c r="V6" s="225"/>
      <c r="W6" s="226"/>
      <c r="X6" s="226"/>
      <c r="Y6" s="226"/>
      <c r="Z6" s="212" t="s">
        <v>17</v>
      </c>
      <c r="AA6" s="213"/>
      <c r="AB6" s="214"/>
      <c r="AC6" s="214"/>
      <c r="AD6" s="214"/>
      <c r="AE6" s="178" t="s">
        <v>18</v>
      </c>
      <c r="AF6" s="213"/>
      <c r="AG6" s="214"/>
      <c r="AH6" s="214"/>
      <c r="AI6" s="214"/>
      <c r="AJ6" s="178" t="s">
        <v>19</v>
      </c>
      <c r="AK6" s="213"/>
      <c r="AL6" s="214"/>
      <c r="AM6" s="214"/>
      <c r="AN6" s="214"/>
      <c r="AO6" s="178" t="s">
        <v>20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</row>
    <row r="7" spans="1:61" s="2" customFormat="1" ht="37.450000000000003" customHeight="1">
      <c r="A7" s="210"/>
      <c r="B7" s="211"/>
      <c r="C7" s="211"/>
      <c r="D7" s="139" t="s">
        <v>369</v>
      </c>
      <c r="E7" s="211"/>
      <c r="F7" s="212"/>
      <c r="G7" s="96" t="s">
        <v>31</v>
      </c>
      <c r="H7" s="97" t="s">
        <v>32</v>
      </c>
      <c r="I7" s="97" t="s">
        <v>9</v>
      </c>
      <c r="J7" s="97" t="s">
        <v>33</v>
      </c>
      <c r="K7" s="212"/>
      <c r="L7" s="96" t="s">
        <v>31</v>
      </c>
      <c r="M7" s="97" t="s">
        <v>32</v>
      </c>
      <c r="N7" s="97" t="s">
        <v>9</v>
      </c>
      <c r="O7" s="97" t="s">
        <v>33</v>
      </c>
      <c r="P7" s="212"/>
      <c r="Q7" s="96" t="s">
        <v>31</v>
      </c>
      <c r="R7" s="97" t="s">
        <v>32</v>
      </c>
      <c r="S7" s="97" t="s">
        <v>9</v>
      </c>
      <c r="T7" s="97" t="s">
        <v>33</v>
      </c>
      <c r="U7" s="212"/>
      <c r="V7" s="96" t="s">
        <v>8</v>
      </c>
      <c r="W7" s="97" t="s">
        <v>32</v>
      </c>
      <c r="X7" s="97" t="s">
        <v>9</v>
      </c>
      <c r="Y7" s="97" t="s">
        <v>33</v>
      </c>
      <c r="Z7" s="212"/>
      <c r="AA7" s="96" t="s">
        <v>31</v>
      </c>
      <c r="AB7" s="97" t="s">
        <v>32</v>
      </c>
      <c r="AC7" s="97" t="s">
        <v>9</v>
      </c>
      <c r="AD7" s="97" t="s">
        <v>33</v>
      </c>
      <c r="AE7" s="212"/>
      <c r="AF7" s="96" t="s">
        <v>31</v>
      </c>
      <c r="AG7" s="97" t="s">
        <v>32</v>
      </c>
      <c r="AH7" s="97" t="s">
        <v>175</v>
      </c>
      <c r="AI7" s="97" t="s">
        <v>174</v>
      </c>
      <c r="AJ7" s="212"/>
      <c r="AK7" s="96" t="s">
        <v>31</v>
      </c>
      <c r="AL7" s="97" t="s">
        <v>32</v>
      </c>
      <c r="AM7" s="97" t="s">
        <v>9</v>
      </c>
      <c r="AN7" s="97" t="s">
        <v>33</v>
      </c>
      <c r="AO7" s="212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</row>
    <row r="8" spans="1:61" s="21" customFormat="1" ht="15" customHeight="1">
      <c r="A8" s="93">
        <v>1</v>
      </c>
      <c r="B8" s="99">
        <f t="shared" ref="B8:B55" si="0">+K8+P8+U8+Z8+AE8+AJ8+AO8</f>
        <v>260</v>
      </c>
      <c r="C8" s="92" t="s">
        <v>375</v>
      </c>
      <c r="D8" s="108">
        <v>1021314592</v>
      </c>
      <c r="E8" s="92" t="s">
        <v>243</v>
      </c>
      <c r="F8" s="100" t="s">
        <v>45</v>
      </c>
      <c r="G8" s="109">
        <v>16</v>
      </c>
      <c r="H8" s="133">
        <v>20</v>
      </c>
      <c r="I8" s="95">
        <v>18</v>
      </c>
      <c r="J8" s="95">
        <v>14</v>
      </c>
      <c r="K8" s="104">
        <f t="shared" ref="K8:K55" si="1">+SUM(G8:J8)</f>
        <v>68</v>
      </c>
      <c r="L8" s="153">
        <v>10</v>
      </c>
      <c r="M8" s="154">
        <v>18</v>
      </c>
      <c r="N8" s="154">
        <v>10</v>
      </c>
      <c r="O8" s="154">
        <v>16</v>
      </c>
      <c r="P8" s="104">
        <f t="shared" ref="P8:P55" si="2">+SUM(L8:O8)</f>
        <v>54</v>
      </c>
      <c r="Q8" s="153">
        <v>16</v>
      </c>
      <c r="R8" s="155">
        <v>20</v>
      </c>
      <c r="S8" s="154">
        <v>16</v>
      </c>
      <c r="T8" s="154">
        <v>16</v>
      </c>
      <c r="U8" s="104">
        <f t="shared" ref="U8:U55" si="3">+SUM(Q8:T8)</f>
        <v>68</v>
      </c>
      <c r="V8" s="153">
        <v>18</v>
      </c>
      <c r="W8" s="155">
        <v>20</v>
      </c>
      <c r="X8" s="154">
        <v>18</v>
      </c>
      <c r="Y8" s="154">
        <v>14</v>
      </c>
      <c r="Z8" s="104">
        <f t="shared" ref="Z8:Z55" si="4">+SUM(V8:Y8)</f>
        <v>70</v>
      </c>
      <c r="AA8" s="156"/>
      <c r="AB8" s="154"/>
      <c r="AC8" s="154"/>
      <c r="AD8" s="154"/>
      <c r="AE8" s="89">
        <f t="shared" ref="AE8:AE55" si="5">+SUM(AA8:AD8)</f>
        <v>0</v>
      </c>
      <c r="AF8" s="156"/>
      <c r="AG8" s="154"/>
      <c r="AH8" s="154"/>
      <c r="AI8" s="154"/>
      <c r="AJ8" s="89">
        <f t="shared" ref="AJ8:AJ55" si="6">+SUM(AF8:AI8)</f>
        <v>0</v>
      </c>
      <c r="AK8" s="105"/>
      <c r="AL8" s="91"/>
      <c r="AM8" s="91"/>
      <c r="AN8" s="155"/>
      <c r="AO8" s="90">
        <f t="shared" ref="AO8:AO55" si="7">+SUM(AK8:AN8)</f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</row>
    <row r="9" spans="1:61" s="21" customFormat="1" ht="15" customHeight="1">
      <c r="A9" s="93">
        <v>2</v>
      </c>
      <c r="B9" s="99">
        <f t="shared" si="0"/>
        <v>246</v>
      </c>
      <c r="C9" s="92" t="s">
        <v>201</v>
      </c>
      <c r="D9" s="108">
        <v>1116073159</v>
      </c>
      <c r="E9" s="92" t="s">
        <v>202</v>
      </c>
      <c r="F9" s="100" t="s">
        <v>38</v>
      </c>
      <c r="G9" s="109">
        <v>20</v>
      </c>
      <c r="H9" s="133">
        <v>9</v>
      </c>
      <c r="I9" s="95">
        <v>20</v>
      </c>
      <c r="J9" s="95">
        <v>20</v>
      </c>
      <c r="K9" s="104">
        <f t="shared" si="1"/>
        <v>69</v>
      </c>
      <c r="L9" s="153">
        <v>7</v>
      </c>
      <c r="M9" s="154"/>
      <c r="N9" s="154">
        <v>20</v>
      </c>
      <c r="O9" s="154">
        <v>20</v>
      </c>
      <c r="P9" s="104">
        <f t="shared" si="2"/>
        <v>47</v>
      </c>
      <c r="Q9" s="153">
        <v>20</v>
      </c>
      <c r="R9" s="155">
        <v>14</v>
      </c>
      <c r="S9" s="154">
        <v>12</v>
      </c>
      <c r="T9" s="154">
        <v>20</v>
      </c>
      <c r="U9" s="104">
        <f t="shared" si="3"/>
        <v>66</v>
      </c>
      <c r="V9" s="153">
        <v>16</v>
      </c>
      <c r="W9" s="155">
        <v>16</v>
      </c>
      <c r="X9" s="154">
        <v>16</v>
      </c>
      <c r="Y9" s="154">
        <v>16</v>
      </c>
      <c r="Z9" s="104">
        <f t="shared" si="4"/>
        <v>64</v>
      </c>
      <c r="AA9" s="156"/>
      <c r="AB9" s="154"/>
      <c r="AC9" s="154"/>
      <c r="AD9" s="154"/>
      <c r="AE9" s="89">
        <f t="shared" si="5"/>
        <v>0</v>
      </c>
      <c r="AF9" s="156"/>
      <c r="AG9" s="154"/>
      <c r="AH9" s="154"/>
      <c r="AI9" s="154"/>
      <c r="AJ9" s="89">
        <f t="shared" si="6"/>
        <v>0</v>
      </c>
      <c r="AK9" s="105"/>
      <c r="AL9" s="91"/>
      <c r="AM9" s="91"/>
      <c r="AN9" s="155"/>
      <c r="AO9" s="90">
        <f t="shared" si="7"/>
        <v>0</v>
      </c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</row>
    <row r="10" spans="1:61" s="21" customFormat="1" ht="15" customHeight="1">
      <c r="A10" s="93">
        <v>3</v>
      </c>
      <c r="B10" s="99">
        <f t="shared" si="0"/>
        <v>188</v>
      </c>
      <c r="C10" s="92" t="s">
        <v>248</v>
      </c>
      <c r="D10" s="108">
        <v>1141716406</v>
      </c>
      <c r="E10" s="92" t="s">
        <v>130</v>
      </c>
      <c r="F10" s="100" t="s">
        <v>214</v>
      </c>
      <c r="G10" s="109">
        <v>18</v>
      </c>
      <c r="H10" s="133">
        <v>16</v>
      </c>
      <c r="I10" s="95">
        <v>14</v>
      </c>
      <c r="J10" s="95">
        <v>7</v>
      </c>
      <c r="K10" s="104">
        <f t="shared" si="1"/>
        <v>55</v>
      </c>
      <c r="L10" s="153">
        <v>20</v>
      </c>
      <c r="M10" s="154">
        <v>16</v>
      </c>
      <c r="N10" s="154">
        <v>18</v>
      </c>
      <c r="O10" s="154">
        <v>18</v>
      </c>
      <c r="P10" s="104">
        <f t="shared" si="2"/>
        <v>72</v>
      </c>
      <c r="Q10" s="153"/>
      <c r="R10" s="155"/>
      <c r="S10" s="154"/>
      <c r="T10" s="154"/>
      <c r="U10" s="104">
        <f t="shared" si="3"/>
        <v>0</v>
      </c>
      <c r="V10" s="153">
        <v>20</v>
      </c>
      <c r="W10" s="155">
        <v>9</v>
      </c>
      <c r="X10" s="154">
        <v>12</v>
      </c>
      <c r="Y10" s="154">
        <v>20</v>
      </c>
      <c r="Z10" s="104">
        <f t="shared" si="4"/>
        <v>61</v>
      </c>
      <c r="AA10" s="156"/>
      <c r="AB10" s="154"/>
      <c r="AC10" s="154"/>
      <c r="AD10" s="154"/>
      <c r="AE10" s="89">
        <f t="shared" si="5"/>
        <v>0</v>
      </c>
      <c r="AF10" s="156"/>
      <c r="AG10" s="154"/>
      <c r="AH10" s="154"/>
      <c r="AI10" s="154"/>
      <c r="AJ10" s="89">
        <f t="shared" si="6"/>
        <v>0</v>
      </c>
      <c r="AK10" s="105"/>
      <c r="AL10" s="91"/>
      <c r="AM10" s="91"/>
      <c r="AN10" s="155"/>
      <c r="AO10" s="90">
        <f t="shared" si="7"/>
        <v>0</v>
      </c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</row>
    <row r="11" spans="1:61" s="21" customFormat="1" ht="15" customHeight="1">
      <c r="A11" s="93">
        <v>4</v>
      </c>
      <c r="B11" s="99">
        <f t="shared" si="0"/>
        <v>151</v>
      </c>
      <c r="C11" s="92" t="s">
        <v>371</v>
      </c>
      <c r="D11" s="108">
        <v>1023376831</v>
      </c>
      <c r="E11" s="92" t="s">
        <v>253</v>
      </c>
      <c r="F11" s="100" t="s">
        <v>214</v>
      </c>
      <c r="G11" s="109">
        <v>4</v>
      </c>
      <c r="H11" s="133"/>
      <c r="I11" s="95">
        <v>8</v>
      </c>
      <c r="J11" s="95">
        <v>9</v>
      </c>
      <c r="K11" s="104">
        <f t="shared" si="1"/>
        <v>21</v>
      </c>
      <c r="L11" s="153">
        <v>5</v>
      </c>
      <c r="M11" s="154">
        <v>12</v>
      </c>
      <c r="N11" s="154">
        <v>4</v>
      </c>
      <c r="O11" s="154">
        <v>12</v>
      </c>
      <c r="P11" s="104">
        <f t="shared" si="2"/>
        <v>33</v>
      </c>
      <c r="Q11" s="153">
        <v>14</v>
      </c>
      <c r="R11" s="155">
        <v>5</v>
      </c>
      <c r="S11" s="154">
        <v>18</v>
      </c>
      <c r="T11" s="154">
        <v>14</v>
      </c>
      <c r="U11" s="104">
        <f t="shared" si="3"/>
        <v>51</v>
      </c>
      <c r="V11" s="153">
        <v>10</v>
      </c>
      <c r="W11" s="155">
        <v>10</v>
      </c>
      <c r="X11" s="154">
        <v>14</v>
      </c>
      <c r="Y11" s="154">
        <v>12</v>
      </c>
      <c r="Z11" s="104">
        <f t="shared" si="4"/>
        <v>46</v>
      </c>
      <c r="AA11" s="156"/>
      <c r="AB11" s="154"/>
      <c r="AC11" s="154"/>
      <c r="AD11" s="154"/>
      <c r="AE11" s="89">
        <f t="shared" si="5"/>
        <v>0</v>
      </c>
      <c r="AF11" s="156"/>
      <c r="AG11" s="154"/>
      <c r="AH11" s="154"/>
      <c r="AI11" s="154"/>
      <c r="AJ11" s="89">
        <f t="shared" si="6"/>
        <v>0</v>
      </c>
      <c r="AK11" s="105"/>
      <c r="AL11" s="91"/>
      <c r="AM11" s="91"/>
      <c r="AN11" s="155"/>
      <c r="AO11" s="90">
        <f t="shared" si="7"/>
        <v>0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</row>
    <row r="12" spans="1:61" s="21" customFormat="1" ht="15" customHeight="1">
      <c r="A12" s="93">
        <v>5</v>
      </c>
      <c r="B12" s="99">
        <f t="shared" si="0"/>
        <v>143</v>
      </c>
      <c r="C12" s="92" t="s">
        <v>247</v>
      </c>
      <c r="D12" s="108">
        <v>1023377055</v>
      </c>
      <c r="E12" s="92" t="s">
        <v>82</v>
      </c>
      <c r="F12" s="100" t="s">
        <v>214</v>
      </c>
      <c r="G12" s="109">
        <v>14</v>
      </c>
      <c r="H12" s="133">
        <v>18</v>
      </c>
      <c r="I12" s="95">
        <v>16</v>
      </c>
      <c r="J12" s="95"/>
      <c r="K12" s="104">
        <f t="shared" si="1"/>
        <v>48</v>
      </c>
      <c r="L12" s="153">
        <v>14</v>
      </c>
      <c r="M12" s="154">
        <v>5</v>
      </c>
      <c r="N12" s="154">
        <v>12</v>
      </c>
      <c r="O12" s="154">
        <v>3</v>
      </c>
      <c r="P12" s="104">
        <f t="shared" si="2"/>
        <v>34</v>
      </c>
      <c r="Q12" s="153">
        <v>10</v>
      </c>
      <c r="R12" s="155">
        <v>9</v>
      </c>
      <c r="S12" s="154">
        <v>4</v>
      </c>
      <c r="T12" s="154"/>
      <c r="U12" s="104">
        <f t="shared" si="3"/>
        <v>23</v>
      </c>
      <c r="V12" s="153"/>
      <c r="W12" s="155">
        <v>18</v>
      </c>
      <c r="X12" s="154">
        <v>10</v>
      </c>
      <c r="Y12" s="154">
        <v>10</v>
      </c>
      <c r="Z12" s="104">
        <f t="shared" si="4"/>
        <v>38</v>
      </c>
      <c r="AA12" s="156"/>
      <c r="AB12" s="154"/>
      <c r="AC12" s="154"/>
      <c r="AD12" s="154"/>
      <c r="AE12" s="89">
        <f t="shared" si="5"/>
        <v>0</v>
      </c>
      <c r="AF12" s="156"/>
      <c r="AG12" s="154"/>
      <c r="AH12" s="154"/>
      <c r="AI12" s="154"/>
      <c r="AJ12" s="89">
        <f t="shared" si="6"/>
        <v>0</v>
      </c>
      <c r="AK12" s="105"/>
      <c r="AL12" s="91"/>
      <c r="AM12" s="91"/>
      <c r="AN12" s="155"/>
      <c r="AO12" s="90">
        <f t="shared" si="7"/>
        <v>0</v>
      </c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</row>
    <row r="13" spans="1:61" s="21" customFormat="1" ht="15" customHeight="1">
      <c r="A13" s="93">
        <v>6</v>
      </c>
      <c r="B13" s="99">
        <f t="shared" si="0"/>
        <v>140</v>
      </c>
      <c r="C13" s="92" t="s">
        <v>388</v>
      </c>
      <c r="D13" s="108">
        <v>1107850477</v>
      </c>
      <c r="E13" s="92" t="s">
        <v>389</v>
      </c>
      <c r="F13" s="100" t="s">
        <v>38</v>
      </c>
      <c r="G13" s="109"/>
      <c r="H13" s="133"/>
      <c r="I13" s="95"/>
      <c r="J13" s="95"/>
      <c r="K13" s="104">
        <f t="shared" si="1"/>
        <v>0</v>
      </c>
      <c r="L13" s="153">
        <v>18</v>
      </c>
      <c r="M13" s="154">
        <v>10</v>
      </c>
      <c r="N13" s="154">
        <v>6</v>
      </c>
      <c r="O13" s="154">
        <v>14</v>
      </c>
      <c r="P13" s="104">
        <f t="shared" si="2"/>
        <v>48</v>
      </c>
      <c r="Q13" s="153">
        <v>18</v>
      </c>
      <c r="R13" s="155">
        <v>18</v>
      </c>
      <c r="S13" s="154">
        <v>14</v>
      </c>
      <c r="T13" s="154">
        <v>18</v>
      </c>
      <c r="U13" s="104">
        <f t="shared" si="3"/>
        <v>68</v>
      </c>
      <c r="V13" s="153">
        <v>9</v>
      </c>
      <c r="W13" s="155">
        <v>6</v>
      </c>
      <c r="X13" s="154">
        <v>3</v>
      </c>
      <c r="Y13" s="154">
        <v>6</v>
      </c>
      <c r="Z13" s="104">
        <f t="shared" si="4"/>
        <v>24</v>
      </c>
      <c r="AA13" s="156"/>
      <c r="AB13" s="154"/>
      <c r="AC13" s="154"/>
      <c r="AD13" s="154"/>
      <c r="AE13" s="89">
        <f t="shared" si="5"/>
        <v>0</v>
      </c>
      <c r="AF13" s="156"/>
      <c r="AG13" s="154"/>
      <c r="AH13" s="154"/>
      <c r="AI13" s="154"/>
      <c r="AJ13" s="89">
        <f t="shared" si="6"/>
        <v>0</v>
      </c>
      <c r="AK13" s="105"/>
      <c r="AL13" s="91"/>
      <c r="AM13" s="91"/>
      <c r="AN13" s="155"/>
      <c r="AO13" s="90">
        <f t="shared" si="7"/>
        <v>0</v>
      </c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</row>
    <row r="14" spans="1:61" s="21" customFormat="1" ht="15" customHeight="1">
      <c r="A14" s="93">
        <v>7</v>
      </c>
      <c r="B14" s="99">
        <f t="shared" si="0"/>
        <v>135</v>
      </c>
      <c r="C14" s="92" t="s">
        <v>502</v>
      </c>
      <c r="D14" s="108">
        <v>1028864041</v>
      </c>
      <c r="E14" s="92" t="s">
        <v>253</v>
      </c>
      <c r="F14" s="100" t="s">
        <v>214</v>
      </c>
      <c r="G14" s="109">
        <v>9</v>
      </c>
      <c r="H14" s="133">
        <v>5</v>
      </c>
      <c r="I14" s="95">
        <v>12</v>
      </c>
      <c r="J14" s="95">
        <v>12</v>
      </c>
      <c r="K14" s="104">
        <f t="shared" si="1"/>
        <v>38</v>
      </c>
      <c r="L14" s="153">
        <v>9</v>
      </c>
      <c r="M14" s="154">
        <v>20</v>
      </c>
      <c r="N14" s="154"/>
      <c r="O14" s="154">
        <v>4</v>
      </c>
      <c r="P14" s="104">
        <f t="shared" si="2"/>
        <v>33</v>
      </c>
      <c r="Q14" s="153"/>
      <c r="R14" s="155">
        <v>16</v>
      </c>
      <c r="S14" s="154">
        <v>20</v>
      </c>
      <c r="T14" s="154"/>
      <c r="U14" s="104">
        <f t="shared" si="3"/>
        <v>36</v>
      </c>
      <c r="V14" s="153"/>
      <c r="W14" s="155"/>
      <c r="X14" s="154">
        <v>20</v>
      </c>
      <c r="Y14" s="154">
        <v>8</v>
      </c>
      <c r="Z14" s="104">
        <f t="shared" si="4"/>
        <v>28</v>
      </c>
      <c r="AA14" s="156"/>
      <c r="AB14" s="154"/>
      <c r="AC14" s="154"/>
      <c r="AD14" s="154"/>
      <c r="AE14" s="89">
        <f t="shared" si="5"/>
        <v>0</v>
      </c>
      <c r="AF14" s="156"/>
      <c r="AG14" s="154"/>
      <c r="AH14" s="154"/>
      <c r="AI14" s="154"/>
      <c r="AJ14" s="89">
        <f t="shared" si="6"/>
        <v>0</v>
      </c>
      <c r="AK14" s="105"/>
      <c r="AL14" s="91"/>
      <c r="AM14" s="91"/>
      <c r="AN14" s="155"/>
      <c r="AO14" s="90">
        <f t="shared" si="7"/>
        <v>0</v>
      </c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</row>
    <row r="15" spans="1:61" s="21" customFormat="1" ht="15" customHeight="1">
      <c r="A15" s="93">
        <v>8</v>
      </c>
      <c r="B15" s="99">
        <f t="shared" si="0"/>
        <v>96</v>
      </c>
      <c r="C15" s="92" t="s">
        <v>374</v>
      </c>
      <c r="D15" s="108">
        <v>1034303930</v>
      </c>
      <c r="E15" s="92" t="s">
        <v>48</v>
      </c>
      <c r="F15" s="100" t="s">
        <v>49</v>
      </c>
      <c r="G15" s="109">
        <v>10</v>
      </c>
      <c r="H15" s="133"/>
      <c r="I15" s="95">
        <v>5</v>
      </c>
      <c r="J15" s="95">
        <v>16</v>
      </c>
      <c r="K15" s="104">
        <f t="shared" si="1"/>
        <v>31</v>
      </c>
      <c r="L15" s="153">
        <v>2</v>
      </c>
      <c r="M15" s="154">
        <v>7</v>
      </c>
      <c r="N15" s="154"/>
      <c r="O15" s="154">
        <v>2</v>
      </c>
      <c r="P15" s="104">
        <f t="shared" si="2"/>
        <v>11</v>
      </c>
      <c r="Q15" s="153">
        <v>5</v>
      </c>
      <c r="R15" s="155">
        <v>10</v>
      </c>
      <c r="S15" s="154">
        <v>8</v>
      </c>
      <c r="T15" s="154">
        <v>9</v>
      </c>
      <c r="U15" s="104">
        <f t="shared" si="3"/>
        <v>32</v>
      </c>
      <c r="V15" s="153">
        <v>8</v>
      </c>
      <c r="W15" s="155">
        <v>5</v>
      </c>
      <c r="X15" s="154"/>
      <c r="Y15" s="154">
        <v>9</v>
      </c>
      <c r="Z15" s="104">
        <f t="shared" si="4"/>
        <v>22</v>
      </c>
      <c r="AA15" s="156"/>
      <c r="AB15" s="154"/>
      <c r="AC15" s="154"/>
      <c r="AD15" s="154"/>
      <c r="AE15" s="89">
        <f t="shared" si="5"/>
        <v>0</v>
      </c>
      <c r="AF15" s="156"/>
      <c r="AG15" s="154"/>
      <c r="AH15" s="154"/>
      <c r="AI15" s="154"/>
      <c r="AJ15" s="89">
        <f t="shared" si="6"/>
        <v>0</v>
      </c>
      <c r="AK15" s="105"/>
      <c r="AL15" s="91"/>
      <c r="AM15" s="91"/>
      <c r="AN15" s="155"/>
      <c r="AO15" s="90">
        <f t="shared" si="7"/>
        <v>0</v>
      </c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</row>
    <row r="16" spans="1:61" s="21" customFormat="1" ht="15" customHeight="1">
      <c r="A16" s="93">
        <v>9</v>
      </c>
      <c r="B16" s="99">
        <f t="shared" si="0"/>
        <v>91</v>
      </c>
      <c r="C16" s="92" t="s">
        <v>250</v>
      </c>
      <c r="D16" s="108">
        <v>1032799115</v>
      </c>
      <c r="E16" s="92" t="s">
        <v>52</v>
      </c>
      <c r="F16" s="100" t="s">
        <v>214</v>
      </c>
      <c r="G16" s="109">
        <v>12</v>
      </c>
      <c r="H16" s="133">
        <v>10</v>
      </c>
      <c r="I16" s="95">
        <v>6</v>
      </c>
      <c r="J16" s="95">
        <v>2</v>
      </c>
      <c r="K16" s="104">
        <f t="shared" si="1"/>
        <v>30</v>
      </c>
      <c r="L16" s="153">
        <v>6</v>
      </c>
      <c r="M16" s="154">
        <v>4</v>
      </c>
      <c r="N16" s="154">
        <v>16</v>
      </c>
      <c r="O16" s="154">
        <v>1</v>
      </c>
      <c r="P16" s="104">
        <f t="shared" si="2"/>
        <v>27</v>
      </c>
      <c r="Q16" s="153"/>
      <c r="R16" s="155">
        <v>12</v>
      </c>
      <c r="S16" s="154"/>
      <c r="T16" s="154"/>
      <c r="U16" s="104">
        <f t="shared" si="3"/>
        <v>12</v>
      </c>
      <c r="V16" s="153">
        <v>14</v>
      </c>
      <c r="W16" s="155">
        <v>8</v>
      </c>
      <c r="X16" s="154"/>
      <c r="Y16" s="154"/>
      <c r="Z16" s="104">
        <f t="shared" si="4"/>
        <v>22</v>
      </c>
      <c r="AA16" s="156"/>
      <c r="AB16" s="154"/>
      <c r="AC16" s="154"/>
      <c r="AD16" s="154"/>
      <c r="AE16" s="89">
        <f t="shared" si="5"/>
        <v>0</v>
      </c>
      <c r="AF16" s="156"/>
      <c r="AG16" s="154"/>
      <c r="AH16" s="154"/>
      <c r="AI16" s="154"/>
      <c r="AJ16" s="89">
        <f t="shared" si="6"/>
        <v>0</v>
      </c>
      <c r="AK16" s="105"/>
      <c r="AL16" s="91"/>
      <c r="AM16" s="91"/>
      <c r="AN16" s="155"/>
      <c r="AO16" s="90">
        <f t="shared" si="7"/>
        <v>0</v>
      </c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</row>
    <row r="17" spans="1:61" s="21" customFormat="1" ht="15" customHeight="1">
      <c r="A17" s="93">
        <v>10</v>
      </c>
      <c r="B17" s="99">
        <f t="shared" si="0"/>
        <v>67</v>
      </c>
      <c r="C17" s="92" t="s">
        <v>503</v>
      </c>
      <c r="D17" s="108">
        <v>1141716260</v>
      </c>
      <c r="E17" s="92" t="s">
        <v>130</v>
      </c>
      <c r="F17" s="100" t="s">
        <v>431</v>
      </c>
      <c r="G17" s="109"/>
      <c r="H17" s="133"/>
      <c r="I17" s="95"/>
      <c r="J17" s="95"/>
      <c r="K17" s="104">
        <f t="shared" si="1"/>
        <v>0</v>
      </c>
      <c r="L17" s="153">
        <v>16</v>
      </c>
      <c r="M17" s="154">
        <v>14</v>
      </c>
      <c r="N17" s="154">
        <v>7</v>
      </c>
      <c r="O17" s="154">
        <v>7</v>
      </c>
      <c r="P17" s="104">
        <f t="shared" si="2"/>
        <v>44</v>
      </c>
      <c r="Q17" s="153"/>
      <c r="R17" s="155"/>
      <c r="S17" s="154"/>
      <c r="T17" s="154"/>
      <c r="U17" s="104">
        <f t="shared" si="3"/>
        <v>0</v>
      </c>
      <c r="V17" s="153">
        <v>1</v>
      </c>
      <c r="W17" s="155">
        <v>4</v>
      </c>
      <c r="X17" s="154"/>
      <c r="Y17" s="154">
        <v>18</v>
      </c>
      <c r="Z17" s="104">
        <f t="shared" si="4"/>
        <v>23</v>
      </c>
      <c r="AA17" s="156"/>
      <c r="AB17" s="154"/>
      <c r="AC17" s="154"/>
      <c r="AD17" s="154"/>
      <c r="AE17" s="89">
        <f t="shared" si="5"/>
        <v>0</v>
      </c>
      <c r="AF17" s="156"/>
      <c r="AG17" s="154"/>
      <c r="AH17" s="154"/>
      <c r="AI17" s="154"/>
      <c r="AJ17" s="89">
        <f t="shared" si="6"/>
        <v>0</v>
      </c>
      <c r="AK17" s="105"/>
      <c r="AL17" s="91"/>
      <c r="AM17" s="91"/>
      <c r="AN17" s="155"/>
      <c r="AO17" s="90">
        <f t="shared" si="7"/>
        <v>0</v>
      </c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</row>
    <row r="18" spans="1:61" s="21" customFormat="1" ht="15" customHeight="1">
      <c r="A18" s="93">
        <v>11</v>
      </c>
      <c r="B18" s="99">
        <f t="shared" si="0"/>
        <v>60</v>
      </c>
      <c r="C18" s="92" t="s">
        <v>249</v>
      </c>
      <c r="D18" s="108">
        <v>1031654728</v>
      </c>
      <c r="E18" s="92" t="s">
        <v>149</v>
      </c>
      <c r="F18" s="100" t="s">
        <v>214</v>
      </c>
      <c r="G18" s="109">
        <v>7</v>
      </c>
      <c r="H18" s="133">
        <v>12</v>
      </c>
      <c r="I18" s="95"/>
      <c r="J18" s="95"/>
      <c r="K18" s="104">
        <f t="shared" si="1"/>
        <v>19</v>
      </c>
      <c r="L18" s="153"/>
      <c r="M18" s="154"/>
      <c r="N18" s="154"/>
      <c r="O18" s="154"/>
      <c r="P18" s="104">
        <f t="shared" si="2"/>
        <v>0</v>
      </c>
      <c r="Q18" s="153">
        <v>12</v>
      </c>
      <c r="R18" s="155">
        <v>3</v>
      </c>
      <c r="S18" s="154">
        <v>5</v>
      </c>
      <c r="T18" s="154"/>
      <c r="U18" s="104">
        <f t="shared" si="3"/>
        <v>20</v>
      </c>
      <c r="V18" s="153"/>
      <c r="W18" s="155">
        <v>12</v>
      </c>
      <c r="X18" s="154">
        <v>9</v>
      </c>
      <c r="Y18" s="154"/>
      <c r="Z18" s="104">
        <f t="shared" si="4"/>
        <v>21</v>
      </c>
      <c r="AA18" s="156"/>
      <c r="AB18" s="154"/>
      <c r="AC18" s="154"/>
      <c r="AD18" s="154"/>
      <c r="AE18" s="89">
        <f t="shared" si="5"/>
        <v>0</v>
      </c>
      <c r="AF18" s="156"/>
      <c r="AG18" s="154"/>
      <c r="AH18" s="154"/>
      <c r="AI18" s="154"/>
      <c r="AJ18" s="89">
        <f t="shared" si="6"/>
        <v>0</v>
      </c>
      <c r="AK18" s="105"/>
      <c r="AL18" s="91"/>
      <c r="AM18" s="91"/>
      <c r="AN18" s="155"/>
      <c r="AO18" s="90">
        <f t="shared" si="7"/>
        <v>0</v>
      </c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</row>
    <row r="19" spans="1:61" s="21" customFormat="1" ht="15" customHeight="1">
      <c r="A19" s="93">
        <v>12</v>
      </c>
      <c r="B19" s="99">
        <f t="shared" si="0"/>
        <v>51</v>
      </c>
      <c r="C19" s="92" t="s">
        <v>309</v>
      </c>
      <c r="D19" s="108">
        <v>1062963806</v>
      </c>
      <c r="E19" s="92" t="s">
        <v>105</v>
      </c>
      <c r="F19" s="100" t="s">
        <v>134</v>
      </c>
      <c r="G19" s="109">
        <v>6</v>
      </c>
      <c r="H19" s="133"/>
      <c r="I19" s="95">
        <v>10</v>
      </c>
      <c r="J19" s="95"/>
      <c r="K19" s="104">
        <f t="shared" si="1"/>
        <v>16</v>
      </c>
      <c r="L19" s="153">
        <v>12</v>
      </c>
      <c r="M19" s="154"/>
      <c r="N19" s="154"/>
      <c r="O19" s="154"/>
      <c r="P19" s="104">
        <f t="shared" si="2"/>
        <v>12</v>
      </c>
      <c r="Q19" s="153">
        <v>7</v>
      </c>
      <c r="R19" s="155">
        <v>8</v>
      </c>
      <c r="S19" s="154">
        <v>1</v>
      </c>
      <c r="T19" s="154">
        <v>7</v>
      </c>
      <c r="U19" s="104">
        <f t="shared" si="3"/>
        <v>23</v>
      </c>
      <c r="V19" s="153"/>
      <c r="W19" s="155"/>
      <c r="X19" s="154"/>
      <c r="Y19" s="154"/>
      <c r="Z19" s="104">
        <f t="shared" si="4"/>
        <v>0</v>
      </c>
      <c r="AA19" s="156"/>
      <c r="AB19" s="154"/>
      <c r="AC19" s="154"/>
      <c r="AD19" s="154"/>
      <c r="AE19" s="89">
        <f t="shared" si="5"/>
        <v>0</v>
      </c>
      <c r="AF19" s="156"/>
      <c r="AG19" s="154"/>
      <c r="AH19" s="154"/>
      <c r="AI19" s="154"/>
      <c r="AJ19" s="89">
        <f t="shared" si="6"/>
        <v>0</v>
      </c>
      <c r="AK19" s="105"/>
      <c r="AL19" s="91"/>
      <c r="AM19" s="91"/>
      <c r="AN19" s="155"/>
      <c r="AO19" s="90">
        <f t="shared" si="7"/>
        <v>0</v>
      </c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</row>
    <row r="20" spans="1:61" s="21" customFormat="1" ht="15" customHeight="1">
      <c r="A20" s="93">
        <v>13</v>
      </c>
      <c r="B20" s="99">
        <f t="shared" si="0"/>
        <v>48</v>
      </c>
      <c r="C20" s="92" t="s">
        <v>683</v>
      </c>
      <c r="D20" s="108">
        <v>1114242272</v>
      </c>
      <c r="E20" s="92" t="s">
        <v>191</v>
      </c>
      <c r="F20" s="100" t="s">
        <v>117</v>
      </c>
      <c r="G20" s="109"/>
      <c r="H20" s="133">
        <v>1</v>
      </c>
      <c r="I20" s="95">
        <v>9</v>
      </c>
      <c r="J20" s="95">
        <v>18</v>
      </c>
      <c r="K20" s="104">
        <f t="shared" si="1"/>
        <v>28</v>
      </c>
      <c r="L20" s="153"/>
      <c r="M20" s="154"/>
      <c r="N20" s="154">
        <v>8</v>
      </c>
      <c r="O20" s="154"/>
      <c r="P20" s="104">
        <f t="shared" si="2"/>
        <v>8</v>
      </c>
      <c r="Q20" s="153"/>
      <c r="R20" s="155"/>
      <c r="S20" s="154"/>
      <c r="T20" s="154">
        <v>12</v>
      </c>
      <c r="U20" s="104">
        <f t="shared" si="3"/>
        <v>12</v>
      </c>
      <c r="V20" s="153"/>
      <c r="W20" s="155"/>
      <c r="X20" s="154"/>
      <c r="Y20" s="154"/>
      <c r="Z20" s="104">
        <f t="shared" si="4"/>
        <v>0</v>
      </c>
      <c r="AA20" s="156"/>
      <c r="AB20" s="154"/>
      <c r="AC20" s="154"/>
      <c r="AD20" s="154"/>
      <c r="AE20" s="89">
        <f t="shared" si="5"/>
        <v>0</v>
      </c>
      <c r="AF20" s="156"/>
      <c r="AG20" s="154"/>
      <c r="AH20" s="154"/>
      <c r="AI20" s="154"/>
      <c r="AJ20" s="89">
        <f t="shared" si="6"/>
        <v>0</v>
      </c>
      <c r="AK20" s="105"/>
      <c r="AL20" s="91"/>
      <c r="AM20" s="91"/>
      <c r="AN20" s="155"/>
      <c r="AO20" s="90">
        <f t="shared" si="7"/>
        <v>0</v>
      </c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</row>
    <row r="21" spans="1:61" s="21" customFormat="1" ht="15" customHeight="1">
      <c r="A21" s="93">
        <v>14</v>
      </c>
      <c r="B21" s="99">
        <f t="shared" si="0"/>
        <v>44</v>
      </c>
      <c r="C21" s="92" t="s">
        <v>510</v>
      </c>
      <c r="D21" s="108">
        <v>1126592244</v>
      </c>
      <c r="E21" s="92" t="s">
        <v>389</v>
      </c>
      <c r="F21" s="100" t="s">
        <v>38</v>
      </c>
      <c r="G21" s="109"/>
      <c r="H21" s="133"/>
      <c r="I21" s="95"/>
      <c r="J21" s="95"/>
      <c r="K21" s="104">
        <f t="shared" si="1"/>
        <v>0</v>
      </c>
      <c r="L21" s="153"/>
      <c r="M21" s="154">
        <v>2</v>
      </c>
      <c r="N21" s="154">
        <v>3</v>
      </c>
      <c r="O21" s="154"/>
      <c r="P21" s="104">
        <f t="shared" si="2"/>
        <v>5</v>
      </c>
      <c r="Q21" s="153">
        <v>8</v>
      </c>
      <c r="R21" s="155">
        <v>4</v>
      </c>
      <c r="S21" s="154">
        <v>7</v>
      </c>
      <c r="T21" s="154">
        <v>6</v>
      </c>
      <c r="U21" s="104">
        <f t="shared" si="3"/>
        <v>25</v>
      </c>
      <c r="V21" s="153">
        <v>6</v>
      </c>
      <c r="W21" s="155">
        <v>2</v>
      </c>
      <c r="X21" s="154">
        <v>6</v>
      </c>
      <c r="Y21" s="154"/>
      <c r="Z21" s="104">
        <f t="shared" si="4"/>
        <v>14</v>
      </c>
      <c r="AA21" s="156"/>
      <c r="AB21" s="154"/>
      <c r="AC21" s="154"/>
      <c r="AD21" s="154"/>
      <c r="AE21" s="89">
        <f t="shared" si="5"/>
        <v>0</v>
      </c>
      <c r="AF21" s="156"/>
      <c r="AG21" s="154"/>
      <c r="AH21" s="154"/>
      <c r="AI21" s="154"/>
      <c r="AJ21" s="89">
        <f t="shared" si="6"/>
        <v>0</v>
      </c>
      <c r="AK21" s="105"/>
      <c r="AL21" s="91"/>
      <c r="AM21" s="91"/>
      <c r="AN21" s="155"/>
      <c r="AO21" s="90">
        <f t="shared" si="7"/>
        <v>0</v>
      </c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</row>
    <row r="22" spans="1:61" s="21" customFormat="1" ht="15" customHeight="1">
      <c r="A22" s="93">
        <v>15</v>
      </c>
      <c r="B22" s="99">
        <f t="shared" si="0"/>
        <v>43</v>
      </c>
      <c r="C22" s="92" t="s">
        <v>373</v>
      </c>
      <c r="D22" s="108">
        <v>1024503074</v>
      </c>
      <c r="E22" s="92" t="s">
        <v>253</v>
      </c>
      <c r="F22" s="100" t="s">
        <v>214</v>
      </c>
      <c r="G22" s="109">
        <v>5</v>
      </c>
      <c r="H22" s="133">
        <v>6</v>
      </c>
      <c r="I22" s="95"/>
      <c r="J22" s="95"/>
      <c r="K22" s="104">
        <f t="shared" si="1"/>
        <v>11</v>
      </c>
      <c r="L22" s="153"/>
      <c r="M22" s="154"/>
      <c r="N22" s="154"/>
      <c r="O22" s="154"/>
      <c r="P22" s="104">
        <f t="shared" si="2"/>
        <v>0</v>
      </c>
      <c r="Q22" s="153"/>
      <c r="R22" s="155">
        <v>6</v>
      </c>
      <c r="S22" s="154"/>
      <c r="T22" s="154"/>
      <c r="U22" s="104">
        <f t="shared" si="3"/>
        <v>6</v>
      </c>
      <c r="V22" s="153">
        <v>12</v>
      </c>
      <c r="W22" s="155">
        <v>14</v>
      </c>
      <c r="X22" s="154"/>
      <c r="Y22" s="154"/>
      <c r="Z22" s="104">
        <f t="shared" si="4"/>
        <v>26</v>
      </c>
      <c r="AA22" s="156"/>
      <c r="AB22" s="154"/>
      <c r="AC22" s="154"/>
      <c r="AD22" s="154"/>
      <c r="AE22" s="89">
        <f t="shared" si="5"/>
        <v>0</v>
      </c>
      <c r="AF22" s="156"/>
      <c r="AG22" s="154"/>
      <c r="AH22" s="154"/>
      <c r="AI22" s="154"/>
      <c r="AJ22" s="89">
        <f t="shared" si="6"/>
        <v>0</v>
      </c>
      <c r="AK22" s="105"/>
      <c r="AL22" s="91"/>
      <c r="AM22" s="91"/>
      <c r="AN22" s="155"/>
      <c r="AO22" s="90">
        <f t="shared" si="7"/>
        <v>0</v>
      </c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</row>
    <row r="23" spans="1:61" s="21" customFormat="1" ht="15" customHeight="1">
      <c r="A23" s="93">
        <v>16</v>
      </c>
      <c r="B23" s="99">
        <f t="shared" si="0"/>
        <v>42</v>
      </c>
      <c r="C23" s="92" t="s">
        <v>372</v>
      </c>
      <c r="D23" s="108">
        <v>1042854421</v>
      </c>
      <c r="E23" s="92" t="s">
        <v>209</v>
      </c>
      <c r="F23" s="100" t="s">
        <v>131</v>
      </c>
      <c r="G23" s="93">
        <v>3</v>
      </c>
      <c r="H23" s="95">
        <v>14</v>
      </c>
      <c r="I23" s="95">
        <v>7</v>
      </c>
      <c r="J23" s="95"/>
      <c r="K23" s="104">
        <f t="shared" si="1"/>
        <v>24</v>
      </c>
      <c r="L23" s="153">
        <v>4</v>
      </c>
      <c r="M23" s="154"/>
      <c r="N23" s="154"/>
      <c r="O23" s="154"/>
      <c r="P23" s="104">
        <f t="shared" si="2"/>
        <v>4</v>
      </c>
      <c r="Q23" s="153"/>
      <c r="R23" s="155"/>
      <c r="S23" s="154">
        <v>6</v>
      </c>
      <c r="T23" s="154">
        <v>8</v>
      </c>
      <c r="U23" s="104">
        <f t="shared" si="3"/>
        <v>14</v>
      </c>
      <c r="V23" s="153"/>
      <c r="W23" s="155"/>
      <c r="X23" s="154"/>
      <c r="Y23" s="154"/>
      <c r="Z23" s="104">
        <f t="shared" si="4"/>
        <v>0</v>
      </c>
      <c r="AA23" s="156"/>
      <c r="AB23" s="154"/>
      <c r="AC23" s="154"/>
      <c r="AD23" s="154"/>
      <c r="AE23" s="89">
        <f t="shared" si="5"/>
        <v>0</v>
      </c>
      <c r="AF23" s="156"/>
      <c r="AG23" s="154"/>
      <c r="AH23" s="154"/>
      <c r="AI23" s="154"/>
      <c r="AJ23" s="89">
        <f t="shared" si="6"/>
        <v>0</v>
      </c>
      <c r="AK23" s="105"/>
      <c r="AL23" s="91"/>
      <c r="AM23" s="91"/>
      <c r="AN23" s="155"/>
      <c r="AO23" s="90">
        <f t="shared" si="7"/>
        <v>0</v>
      </c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</row>
    <row r="24" spans="1:61" s="21" customFormat="1" ht="15" customHeight="1">
      <c r="A24" s="93">
        <v>17</v>
      </c>
      <c r="B24" s="99">
        <f t="shared" si="0"/>
        <v>35</v>
      </c>
      <c r="C24" s="92" t="s">
        <v>504</v>
      </c>
      <c r="D24" s="108">
        <v>1097101675</v>
      </c>
      <c r="E24" s="92" t="s">
        <v>505</v>
      </c>
      <c r="F24" s="100" t="s">
        <v>40</v>
      </c>
      <c r="G24" s="93"/>
      <c r="H24" s="95"/>
      <c r="I24" s="95"/>
      <c r="J24" s="95"/>
      <c r="K24" s="104">
        <f t="shared" si="1"/>
        <v>0</v>
      </c>
      <c r="L24" s="153"/>
      <c r="M24" s="154">
        <v>9</v>
      </c>
      <c r="N24" s="154">
        <v>14</v>
      </c>
      <c r="O24" s="154"/>
      <c r="P24" s="104">
        <f t="shared" si="2"/>
        <v>23</v>
      </c>
      <c r="Q24" s="153"/>
      <c r="R24" s="155">
        <v>2</v>
      </c>
      <c r="S24" s="154">
        <v>10</v>
      </c>
      <c r="T24" s="154"/>
      <c r="U24" s="104">
        <f t="shared" si="3"/>
        <v>12</v>
      </c>
      <c r="V24" s="153"/>
      <c r="W24" s="155"/>
      <c r="X24" s="154"/>
      <c r="Y24" s="154"/>
      <c r="Z24" s="104">
        <f t="shared" si="4"/>
        <v>0</v>
      </c>
      <c r="AA24" s="156"/>
      <c r="AB24" s="154"/>
      <c r="AC24" s="154"/>
      <c r="AD24" s="154"/>
      <c r="AE24" s="89">
        <f t="shared" si="5"/>
        <v>0</v>
      </c>
      <c r="AF24" s="156"/>
      <c r="AG24" s="154"/>
      <c r="AH24" s="154"/>
      <c r="AI24" s="154"/>
      <c r="AJ24" s="89">
        <f t="shared" si="6"/>
        <v>0</v>
      </c>
      <c r="AK24" s="105"/>
      <c r="AL24" s="91"/>
      <c r="AM24" s="91"/>
      <c r="AN24" s="155"/>
      <c r="AO24" s="90">
        <f t="shared" si="7"/>
        <v>0</v>
      </c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</row>
    <row r="25" spans="1:61" s="21" customFormat="1" ht="15" customHeight="1">
      <c r="A25" s="93">
        <v>18</v>
      </c>
      <c r="B25" s="99">
        <f t="shared" si="0"/>
        <v>34</v>
      </c>
      <c r="C25" s="92" t="s">
        <v>308</v>
      </c>
      <c r="D25" s="108">
        <v>1031813831</v>
      </c>
      <c r="E25" s="92" t="s">
        <v>137</v>
      </c>
      <c r="F25" s="100" t="s">
        <v>45</v>
      </c>
      <c r="G25" s="93">
        <v>8</v>
      </c>
      <c r="H25" s="95"/>
      <c r="I25" s="95"/>
      <c r="J25" s="95"/>
      <c r="K25" s="104">
        <f t="shared" si="1"/>
        <v>8</v>
      </c>
      <c r="L25" s="153"/>
      <c r="M25" s="154">
        <v>1</v>
      </c>
      <c r="N25" s="154">
        <v>2</v>
      </c>
      <c r="O25" s="154">
        <v>10</v>
      </c>
      <c r="P25" s="104">
        <f t="shared" si="2"/>
        <v>13</v>
      </c>
      <c r="Q25" s="153"/>
      <c r="R25" s="155"/>
      <c r="S25" s="154"/>
      <c r="T25" s="154"/>
      <c r="U25" s="104">
        <f t="shared" si="3"/>
        <v>0</v>
      </c>
      <c r="V25" s="153"/>
      <c r="W25" s="155"/>
      <c r="X25" s="154">
        <v>8</v>
      </c>
      <c r="Y25" s="154">
        <v>5</v>
      </c>
      <c r="Z25" s="104">
        <f t="shared" si="4"/>
        <v>13</v>
      </c>
      <c r="AA25" s="156"/>
      <c r="AB25" s="154"/>
      <c r="AC25" s="154"/>
      <c r="AD25" s="154"/>
      <c r="AE25" s="89">
        <f t="shared" si="5"/>
        <v>0</v>
      </c>
      <c r="AF25" s="156"/>
      <c r="AG25" s="154"/>
      <c r="AH25" s="154"/>
      <c r="AI25" s="154"/>
      <c r="AJ25" s="89">
        <f t="shared" si="6"/>
        <v>0</v>
      </c>
      <c r="AK25" s="105"/>
      <c r="AL25" s="91"/>
      <c r="AM25" s="91"/>
      <c r="AN25" s="155"/>
      <c r="AO25" s="90">
        <f t="shared" si="7"/>
        <v>0</v>
      </c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</row>
    <row r="26" spans="1:61" s="21" customFormat="1" ht="15" customHeight="1">
      <c r="A26" s="93">
        <v>19</v>
      </c>
      <c r="B26" s="99">
        <f t="shared" si="0"/>
        <v>27</v>
      </c>
      <c r="C26" s="92" t="s">
        <v>254</v>
      </c>
      <c r="D26" s="108">
        <v>1029662781</v>
      </c>
      <c r="E26" s="92" t="s">
        <v>255</v>
      </c>
      <c r="F26" s="100" t="s">
        <v>47</v>
      </c>
      <c r="G26" s="93"/>
      <c r="H26" s="95">
        <v>4</v>
      </c>
      <c r="I26" s="95">
        <v>3</v>
      </c>
      <c r="J26" s="95"/>
      <c r="K26" s="104">
        <f t="shared" si="1"/>
        <v>7</v>
      </c>
      <c r="L26" s="153"/>
      <c r="M26" s="154"/>
      <c r="N26" s="154"/>
      <c r="O26" s="154">
        <v>6</v>
      </c>
      <c r="P26" s="104">
        <f t="shared" si="2"/>
        <v>6</v>
      </c>
      <c r="Q26" s="153"/>
      <c r="R26" s="155"/>
      <c r="S26" s="154">
        <v>9</v>
      </c>
      <c r="T26" s="154">
        <v>5</v>
      </c>
      <c r="U26" s="104">
        <f t="shared" si="3"/>
        <v>14</v>
      </c>
      <c r="V26" s="153"/>
      <c r="W26" s="155"/>
      <c r="X26" s="154"/>
      <c r="Y26" s="154"/>
      <c r="Z26" s="104">
        <f t="shared" si="4"/>
        <v>0</v>
      </c>
      <c r="AA26" s="156"/>
      <c r="AB26" s="154"/>
      <c r="AC26" s="154"/>
      <c r="AD26" s="154"/>
      <c r="AE26" s="89">
        <f t="shared" si="5"/>
        <v>0</v>
      </c>
      <c r="AF26" s="156"/>
      <c r="AG26" s="154"/>
      <c r="AH26" s="154"/>
      <c r="AI26" s="154"/>
      <c r="AJ26" s="89">
        <f t="shared" si="6"/>
        <v>0</v>
      </c>
      <c r="AK26" s="105"/>
      <c r="AL26" s="91"/>
      <c r="AM26" s="91"/>
      <c r="AN26" s="155"/>
      <c r="AO26" s="90">
        <f t="shared" si="7"/>
        <v>0</v>
      </c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</row>
    <row r="27" spans="1:61" s="21" customFormat="1" ht="15" customHeight="1">
      <c r="A27" s="93">
        <v>20</v>
      </c>
      <c r="B27" s="99">
        <f t="shared" si="0"/>
        <v>25</v>
      </c>
      <c r="C27" s="92" t="s">
        <v>506</v>
      </c>
      <c r="D27" s="108">
        <v>1035329060</v>
      </c>
      <c r="E27" s="92" t="s">
        <v>507</v>
      </c>
      <c r="F27" s="100" t="s">
        <v>395</v>
      </c>
      <c r="G27" s="93"/>
      <c r="H27" s="95"/>
      <c r="I27" s="95"/>
      <c r="J27" s="95"/>
      <c r="K27" s="104">
        <f t="shared" si="1"/>
        <v>0</v>
      </c>
      <c r="L27" s="153">
        <v>8</v>
      </c>
      <c r="M27" s="154">
        <v>8</v>
      </c>
      <c r="N27" s="154">
        <v>9</v>
      </c>
      <c r="O27" s="154"/>
      <c r="P27" s="104">
        <f t="shared" si="2"/>
        <v>25</v>
      </c>
      <c r="Q27" s="153"/>
      <c r="R27" s="155"/>
      <c r="S27" s="154"/>
      <c r="T27" s="154"/>
      <c r="U27" s="104">
        <f t="shared" si="3"/>
        <v>0</v>
      </c>
      <c r="V27" s="153"/>
      <c r="W27" s="155"/>
      <c r="X27" s="154"/>
      <c r="Y27" s="154"/>
      <c r="Z27" s="104">
        <f t="shared" si="4"/>
        <v>0</v>
      </c>
      <c r="AA27" s="156"/>
      <c r="AB27" s="154"/>
      <c r="AC27" s="154"/>
      <c r="AD27" s="154"/>
      <c r="AE27" s="89">
        <f t="shared" si="5"/>
        <v>0</v>
      </c>
      <c r="AF27" s="156"/>
      <c r="AG27" s="154"/>
      <c r="AH27" s="154"/>
      <c r="AI27" s="154"/>
      <c r="AJ27" s="89">
        <f t="shared" si="6"/>
        <v>0</v>
      </c>
      <c r="AK27" s="105"/>
      <c r="AL27" s="91"/>
      <c r="AM27" s="91"/>
      <c r="AN27" s="155"/>
      <c r="AO27" s="90">
        <f t="shared" si="7"/>
        <v>0</v>
      </c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</row>
    <row r="28" spans="1:61" s="21" customFormat="1" ht="15" customHeight="1">
      <c r="A28" s="93">
        <v>20</v>
      </c>
      <c r="B28" s="99">
        <f t="shared" si="0"/>
        <v>25</v>
      </c>
      <c r="C28" s="92" t="s">
        <v>257</v>
      </c>
      <c r="D28" s="108">
        <v>1142919094</v>
      </c>
      <c r="E28" s="92" t="s">
        <v>196</v>
      </c>
      <c r="F28" s="100" t="s">
        <v>124</v>
      </c>
      <c r="G28" s="93"/>
      <c r="H28" s="95">
        <v>2</v>
      </c>
      <c r="I28" s="95"/>
      <c r="J28" s="95"/>
      <c r="K28" s="104">
        <f t="shared" si="1"/>
        <v>2</v>
      </c>
      <c r="L28" s="153"/>
      <c r="M28" s="154"/>
      <c r="N28" s="154"/>
      <c r="O28" s="154"/>
      <c r="P28" s="104">
        <f t="shared" si="2"/>
        <v>0</v>
      </c>
      <c r="Q28" s="153"/>
      <c r="R28" s="155">
        <v>7</v>
      </c>
      <c r="S28" s="154"/>
      <c r="T28" s="154">
        <v>10</v>
      </c>
      <c r="U28" s="104">
        <f t="shared" si="3"/>
        <v>17</v>
      </c>
      <c r="V28" s="153">
        <v>5</v>
      </c>
      <c r="W28" s="155">
        <v>1</v>
      </c>
      <c r="X28" s="154"/>
      <c r="Y28" s="154"/>
      <c r="Z28" s="104">
        <f t="shared" si="4"/>
        <v>6</v>
      </c>
      <c r="AA28" s="156"/>
      <c r="AB28" s="154"/>
      <c r="AC28" s="154"/>
      <c r="AD28" s="154"/>
      <c r="AE28" s="89">
        <f t="shared" si="5"/>
        <v>0</v>
      </c>
      <c r="AF28" s="156"/>
      <c r="AG28" s="154"/>
      <c r="AH28" s="154"/>
      <c r="AI28" s="154"/>
      <c r="AJ28" s="89">
        <f t="shared" si="6"/>
        <v>0</v>
      </c>
      <c r="AK28" s="105"/>
      <c r="AL28" s="91"/>
      <c r="AM28" s="91"/>
      <c r="AN28" s="155"/>
      <c r="AO28" s="90">
        <f t="shared" si="7"/>
        <v>0</v>
      </c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</row>
    <row r="29" spans="1:61" s="21" customFormat="1" ht="15" customHeight="1">
      <c r="A29" s="93">
        <v>22</v>
      </c>
      <c r="B29" s="99">
        <f t="shared" si="0"/>
        <v>18</v>
      </c>
      <c r="C29" s="92" t="s">
        <v>508</v>
      </c>
      <c r="D29" s="108">
        <v>1085914633</v>
      </c>
      <c r="E29" s="92" t="s">
        <v>509</v>
      </c>
      <c r="F29" s="100" t="s">
        <v>51</v>
      </c>
      <c r="G29" s="93"/>
      <c r="H29" s="95"/>
      <c r="I29" s="95"/>
      <c r="J29" s="95"/>
      <c r="K29" s="104">
        <f t="shared" si="1"/>
        <v>0</v>
      </c>
      <c r="L29" s="153"/>
      <c r="M29" s="154">
        <v>6</v>
      </c>
      <c r="N29" s="154"/>
      <c r="O29" s="154"/>
      <c r="P29" s="104">
        <f t="shared" si="2"/>
        <v>6</v>
      </c>
      <c r="Q29" s="153"/>
      <c r="R29" s="155"/>
      <c r="S29" s="154"/>
      <c r="T29" s="154"/>
      <c r="U29" s="104">
        <f t="shared" si="3"/>
        <v>0</v>
      </c>
      <c r="V29" s="153">
        <v>7</v>
      </c>
      <c r="W29" s="155"/>
      <c r="X29" s="154">
        <v>5</v>
      </c>
      <c r="Y29" s="154"/>
      <c r="Z29" s="104">
        <f t="shared" si="4"/>
        <v>12</v>
      </c>
      <c r="AA29" s="156"/>
      <c r="AB29" s="154"/>
      <c r="AC29" s="154"/>
      <c r="AD29" s="154"/>
      <c r="AE29" s="89">
        <f t="shared" si="5"/>
        <v>0</v>
      </c>
      <c r="AF29" s="156"/>
      <c r="AG29" s="154"/>
      <c r="AH29" s="154"/>
      <c r="AI29" s="154"/>
      <c r="AJ29" s="89">
        <f t="shared" si="6"/>
        <v>0</v>
      </c>
      <c r="AK29" s="105"/>
      <c r="AL29" s="91"/>
      <c r="AM29" s="91"/>
      <c r="AN29" s="155"/>
      <c r="AO29" s="90">
        <f t="shared" si="7"/>
        <v>0</v>
      </c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</row>
    <row r="30" spans="1:61" s="21" customFormat="1" ht="15" customHeight="1">
      <c r="A30" s="93">
        <v>23</v>
      </c>
      <c r="B30" s="99">
        <f t="shared" si="0"/>
        <v>15</v>
      </c>
      <c r="C30" s="92" t="s">
        <v>252</v>
      </c>
      <c r="D30" s="108">
        <v>1016716519</v>
      </c>
      <c r="E30" s="92" t="s">
        <v>52</v>
      </c>
      <c r="F30" s="100" t="s">
        <v>214</v>
      </c>
      <c r="G30" s="93"/>
      <c r="H30" s="95">
        <v>7</v>
      </c>
      <c r="I30" s="95"/>
      <c r="J30" s="95">
        <v>1</v>
      </c>
      <c r="K30" s="104">
        <f t="shared" si="1"/>
        <v>8</v>
      </c>
      <c r="L30" s="153"/>
      <c r="M30" s="154"/>
      <c r="N30" s="154"/>
      <c r="O30" s="154"/>
      <c r="P30" s="104">
        <f t="shared" si="2"/>
        <v>0</v>
      </c>
      <c r="Q30" s="153"/>
      <c r="R30" s="155"/>
      <c r="S30" s="154"/>
      <c r="T30" s="154"/>
      <c r="U30" s="104">
        <f t="shared" si="3"/>
        <v>0</v>
      </c>
      <c r="V30" s="153">
        <v>4</v>
      </c>
      <c r="W30" s="155"/>
      <c r="X30" s="154"/>
      <c r="Y30" s="154">
        <v>3</v>
      </c>
      <c r="Z30" s="104">
        <f t="shared" si="4"/>
        <v>7</v>
      </c>
      <c r="AA30" s="156"/>
      <c r="AB30" s="154"/>
      <c r="AC30" s="154"/>
      <c r="AD30" s="154"/>
      <c r="AE30" s="89">
        <f t="shared" si="5"/>
        <v>0</v>
      </c>
      <c r="AF30" s="156"/>
      <c r="AG30" s="154"/>
      <c r="AH30" s="154"/>
      <c r="AI30" s="154"/>
      <c r="AJ30" s="89">
        <f t="shared" si="6"/>
        <v>0</v>
      </c>
      <c r="AK30" s="105"/>
      <c r="AL30" s="91"/>
      <c r="AM30" s="91"/>
      <c r="AN30" s="155"/>
      <c r="AO30" s="90">
        <f t="shared" si="7"/>
        <v>0</v>
      </c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</row>
    <row r="31" spans="1:61" s="21" customFormat="1" ht="15" customHeight="1">
      <c r="A31" s="93">
        <v>24</v>
      </c>
      <c r="B31" s="99">
        <f t="shared" si="0"/>
        <v>14</v>
      </c>
      <c r="C31" s="92" t="s">
        <v>714</v>
      </c>
      <c r="D31" s="108"/>
      <c r="E31" s="92" t="s">
        <v>130</v>
      </c>
      <c r="F31" s="100" t="s">
        <v>214</v>
      </c>
      <c r="G31" s="93"/>
      <c r="H31" s="95"/>
      <c r="I31" s="95"/>
      <c r="J31" s="95"/>
      <c r="K31" s="104">
        <f t="shared" si="1"/>
        <v>0</v>
      </c>
      <c r="L31" s="153"/>
      <c r="M31" s="154"/>
      <c r="N31" s="154"/>
      <c r="O31" s="154"/>
      <c r="P31" s="104">
        <f t="shared" si="2"/>
        <v>0</v>
      </c>
      <c r="Q31" s="153"/>
      <c r="R31" s="155"/>
      <c r="S31" s="154"/>
      <c r="T31" s="154"/>
      <c r="U31" s="104">
        <f t="shared" si="3"/>
        <v>0</v>
      </c>
      <c r="V31" s="153"/>
      <c r="W31" s="155">
        <v>7</v>
      </c>
      <c r="X31" s="154"/>
      <c r="Y31" s="154">
        <v>7</v>
      </c>
      <c r="Z31" s="104">
        <f t="shared" si="4"/>
        <v>14</v>
      </c>
      <c r="AA31" s="156"/>
      <c r="AB31" s="154"/>
      <c r="AC31" s="154"/>
      <c r="AD31" s="154"/>
      <c r="AE31" s="89">
        <f t="shared" si="5"/>
        <v>0</v>
      </c>
      <c r="AF31" s="156"/>
      <c r="AG31" s="154"/>
      <c r="AH31" s="154"/>
      <c r="AI31" s="154"/>
      <c r="AJ31" s="89">
        <f t="shared" si="6"/>
        <v>0</v>
      </c>
      <c r="AK31" s="105"/>
      <c r="AL31" s="91"/>
      <c r="AM31" s="91"/>
      <c r="AN31" s="155"/>
      <c r="AO31" s="90">
        <f t="shared" si="7"/>
        <v>0</v>
      </c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</row>
    <row r="32" spans="1:61" s="21" customFormat="1" ht="15" customHeight="1">
      <c r="A32" s="93">
        <v>25</v>
      </c>
      <c r="B32" s="99">
        <f t="shared" si="0"/>
        <v>13</v>
      </c>
      <c r="C32" s="92" t="s">
        <v>670</v>
      </c>
      <c r="D32" s="108"/>
      <c r="E32" s="92" t="s">
        <v>644</v>
      </c>
      <c r="F32" s="100" t="s">
        <v>117</v>
      </c>
      <c r="G32" s="93"/>
      <c r="H32" s="95"/>
      <c r="I32" s="95"/>
      <c r="J32" s="95"/>
      <c r="K32" s="104">
        <f t="shared" si="1"/>
        <v>0</v>
      </c>
      <c r="L32" s="153"/>
      <c r="M32" s="154"/>
      <c r="N32" s="154"/>
      <c r="O32" s="154"/>
      <c r="P32" s="104">
        <f t="shared" si="2"/>
        <v>0</v>
      </c>
      <c r="Q32" s="153">
        <v>9</v>
      </c>
      <c r="R32" s="155"/>
      <c r="S32" s="154"/>
      <c r="T32" s="154">
        <v>4</v>
      </c>
      <c r="U32" s="104">
        <f t="shared" si="3"/>
        <v>13</v>
      </c>
      <c r="V32" s="153"/>
      <c r="W32" s="155"/>
      <c r="X32" s="154"/>
      <c r="Y32" s="154"/>
      <c r="Z32" s="104">
        <f t="shared" si="4"/>
        <v>0</v>
      </c>
      <c r="AA32" s="156"/>
      <c r="AB32" s="154"/>
      <c r="AC32" s="154"/>
      <c r="AD32" s="154"/>
      <c r="AE32" s="89">
        <f t="shared" si="5"/>
        <v>0</v>
      </c>
      <c r="AF32" s="156"/>
      <c r="AG32" s="154"/>
      <c r="AH32" s="154"/>
      <c r="AI32" s="154"/>
      <c r="AJ32" s="89">
        <f t="shared" si="6"/>
        <v>0</v>
      </c>
      <c r="AK32" s="105"/>
      <c r="AL32" s="91"/>
      <c r="AM32" s="91"/>
      <c r="AN32" s="155"/>
      <c r="AO32" s="90">
        <f t="shared" si="7"/>
        <v>0</v>
      </c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</row>
    <row r="33" spans="1:61" s="65" customFormat="1" ht="15">
      <c r="A33" s="93">
        <v>25</v>
      </c>
      <c r="B33" s="99">
        <f t="shared" si="0"/>
        <v>13</v>
      </c>
      <c r="C33" s="92" t="s">
        <v>351</v>
      </c>
      <c r="D33" s="108">
        <v>1091359860</v>
      </c>
      <c r="E33" s="92" t="s">
        <v>198</v>
      </c>
      <c r="F33" s="100" t="s">
        <v>123</v>
      </c>
      <c r="G33" s="93"/>
      <c r="H33" s="95"/>
      <c r="I33" s="95"/>
      <c r="J33" s="95">
        <v>6</v>
      </c>
      <c r="K33" s="104">
        <f t="shared" si="1"/>
        <v>6</v>
      </c>
      <c r="L33" s="153"/>
      <c r="M33" s="154"/>
      <c r="N33" s="154">
        <v>5</v>
      </c>
      <c r="O33" s="154"/>
      <c r="P33" s="104">
        <f t="shared" si="2"/>
        <v>5</v>
      </c>
      <c r="Q33" s="153"/>
      <c r="R33" s="155"/>
      <c r="S33" s="154"/>
      <c r="T33" s="154"/>
      <c r="U33" s="104">
        <f t="shared" si="3"/>
        <v>0</v>
      </c>
      <c r="V33" s="153">
        <v>2</v>
      </c>
      <c r="W33" s="155"/>
      <c r="X33" s="154"/>
      <c r="Y33" s="154"/>
      <c r="Z33" s="104">
        <f t="shared" si="4"/>
        <v>2</v>
      </c>
      <c r="AA33" s="156"/>
      <c r="AB33" s="154"/>
      <c r="AC33" s="154"/>
      <c r="AD33" s="154"/>
      <c r="AE33" s="89">
        <f t="shared" si="5"/>
        <v>0</v>
      </c>
      <c r="AF33" s="156"/>
      <c r="AG33" s="154"/>
      <c r="AH33" s="154"/>
      <c r="AI33" s="154"/>
      <c r="AJ33" s="89">
        <f t="shared" si="6"/>
        <v>0</v>
      </c>
      <c r="AK33" s="105"/>
      <c r="AL33" s="91"/>
      <c r="AM33" s="91"/>
      <c r="AN33" s="155"/>
      <c r="AO33" s="90">
        <f t="shared" si="7"/>
        <v>0</v>
      </c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</row>
    <row r="34" spans="1:61" s="65" customFormat="1" ht="15">
      <c r="A34" s="93">
        <v>25</v>
      </c>
      <c r="B34" s="99">
        <f t="shared" si="0"/>
        <v>13</v>
      </c>
      <c r="C34" s="92" t="s">
        <v>515</v>
      </c>
      <c r="D34" s="108">
        <v>1054285835</v>
      </c>
      <c r="E34" s="92" t="s">
        <v>516</v>
      </c>
      <c r="F34" s="100" t="s">
        <v>517</v>
      </c>
      <c r="G34" s="93"/>
      <c r="H34" s="95"/>
      <c r="I34" s="95"/>
      <c r="J34" s="95"/>
      <c r="K34" s="104">
        <f t="shared" si="1"/>
        <v>0</v>
      </c>
      <c r="L34" s="153"/>
      <c r="M34" s="154"/>
      <c r="N34" s="154"/>
      <c r="O34" s="154">
        <v>9</v>
      </c>
      <c r="P34" s="104">
        <f t="shared" si="2"/>
        <v>9</v>
      </c>
      <c r="Q34" s="153"/>
      <c r="R34" s="155"/>
      <c r="S34" s="154"/>
      <c r="T34" s="154"/>
      <c r="U34" s="104">
        <f t="shared" si="3"/>
        <v>0</v>
      </c>
      <c r="V34" s="153"/>
      <c r="W34" s="155"/>
      <c r="X34" s="154">
        <v>4</v>
      </c>
      <c r="Y34" s="154"/>
      <c r="Z34" s="104">
        <f t="shared" si="4"/>
        <v>4</v>
      </c>
      <c r="AA34" s="156"/>
      <c r="AB34" s="154"/>
      <c r="AC34" s="154"/>
      <c r="AD34" s="154"/>
      <c r="AE34" s="89">
        <f t="shared" si="5"/>
        <v>0</v>
      </c>
      <c r="AF34" s="156"/>
      <c r="AG34" s="154"/>
      <c r="AH34" s="154"/>
      <c r="AI34" s="154"/>
      <c r="AJ34" s="89">
        <f t="shared" si="6"/>
        <v>0</v>
      </c>
      <c r="AK34" s="105"/>
      <c r="AL34" s="91"/>
      <c r="AM34" s="91"/>
      <c r="AN34" s="155"/>
      <c r="AO34" s="90">
        <f t="shared" si="7"/>
        <v>0</v>
      </c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</row>
    <row r="35" spans="1:61" s="65" customFormat="1" ht="15">
      <c r="A35" s="93">
        <v>28</v>
      </c>
      <c r="B35" s="99">
        <f t="shared" si="0"/>
        <v>12</v>
      </c>
      <c r="C35" s="92" t="s">
        <v>310</v>
      </c>
      <c r="D35" s="108">
        <v>1054866507</v>
      </c>
      <c r="E35" s="92" t="s">
        <v>48</v>
      </c>
      <c r="F35" s="100" t="s">
        <v>49</v>
      </c>
      <c r="G35" s="93">
        <v>1</v>
      </c>
      <c r="H35" s="95"/>
      <c r="I35" s="95"/>
      <c r="J35" s="95">
        <v>5</v>
      </c>
      <c r="K35" s="104">
        <f t="shared" si="1"/>
        <v>6</v>
      </c>
      <c r="L35" s="153"/>
      <c r="M35" s="154">
        <v>3</v>
      </c>
      <c r="N35" s="154"/>
      <c r="O35" s="154"/>
      <c r="P35" s="104">
        <f t="shared" si="2"/>
        <v>3</v>
      </c>
      <c r="Q35" s="153">
        <v>3</v>
      </c>
      <c r="R35" s="155"/>
      <c r="S35" s="154"/>
      <c r="T35" s="154"/>
      <c r="U35" s="104">
        <f t="shared" si="3"/>
        <v>3</v>
      </c>
      <c r="V35" s="153"/>
      <c r="W35" s="155"/>
      <c r="X35" s="154"/>
      <c r="Y35" s="154"/>
      <c r="Z35" s="104">
        <f t="shared" si="4"/>
        <v>0</v>
      </c>
      <c r="AA35" s="156"/>
      <c r="AB35" s="154"/>
      <c r="AC35" s="154"/>
      <c r="AD35" s="154"/>
      <c r="AE35" s="89">
        <f t="shared" si="5"/>
        <v>0</v>
      </c>
      <c r="AF35" s="156"/>
      <c r="AG35" s="154"/>
      <c r="AH35" s="154"/>
      <c r="AI35" s="154"/>
      <c r="AJ35" s="89">
        <f t="shared" si="6"/>
        <v>0</v>
      </c>
      <c r="AK35" s="105"/>
      <c r="AL35" s="91"/>
      <c r="AM35" s="91"/>
      <c r="AN35" s="155"/>
      <c r="AO35" s="90">
        <f t="shared" si="7"/>
        <v>0</v>
      </c>
    </row>
    <row r="36" spans="1:61" s="65" customFormat="1" ht="15">
      <c r="A36" s="93">
        <v>29</v>
      </c>
      <c r="B36" s="99">
        <f t="shared" si="0"/>
        <v>11</v>
      </c>
      <c r="C36" s="92" t="s">
        <v>511</v>
      </c>
      <c r="D36" s="108">
        <v>1102636321</v>
      </c>
      <c r="E36" s="92" t="s">
        <v>484</v>
      </c>
      <c r="F36" s="100" t="s">
        <v>40</v>
      </c>
      <c r="G36" s="93"/>
      <c r="H36" s="95"/>
      <c r="I36" s="95"/>
      <c r="J36" s="95"/>
      <c r="K36" s="104">
        <f t="shared" si="1"/>
        <v>0</v>
      </c>
      <c r="L36" s="153">
        <v>3</v>
      </c>
      <c r="M36" s="154"/>
      <c r="N36" s="154"/>
      <c r="O36" s="154">
        <v>8</v>
      </c>
      <c r="P36" s="104">
        <f t="shared" si="2"/>
        <v>11</v>
      </c>
      <c r="Q36" s="153"/>
      <c r="R36" s="155"/>
      <c r="S36" s="154"/>
      <c r="T36" s="154"/>
      <c r="U36" s="104">
        <f t="shared" si="3"/>
        <v>0</v>
      </c>
      <c r="V36" s="153"/>
      <c r="W36" s="155"/>
      <c r="X36" s="154"/>
      <c r="Y36" s="154"/>
      <c r="Z36" s="104">
        <f t="shared" si="4"/>
        <v>0</v>
      </c>
      <c r="AA36" s="156"/>
      <c r="AB36" s="154"/>
      <c r="AC36" s="154"/>
      <c r="AD36" s="154"/>
      <c r="AE36" s="89">
        <f t="shared" si="5"/>
        <v>0</v>
      </c>
      <c r="AF36" s="156"/>
      <c r="AG36" s="154"/>
      <c r="AH36" s="154"/>
      <c r="AI36" s="154"/>
      <c r="AJ36" s="89">
        <f t="shared" si="6"/>
        <v>0</v>
      </c>
      <c r="AK36" s="105"/>
      <c r="AL36" s="91"/>
      <c r="AM36" s="91"/>
      <c r="AN36" s="155"/>
      <c r="AO36" s="90">
        <f t="shared" si="7"/>
        <v>0</v>
      </c>
    </row>
    <row r="37" spans="1:61" s="65" customFormat="1" ht="15">
      <c r="A37" s="93">
        <v>29</v>
      </c>
      <c r="B37" s="99">
        <f t="shared" si="0"/>
        <v>11</v>
      </c>
      <c r="C37" s="92" t="s">
        <v>704</v>
      </c>
      <c r="D37" s="108"/>
      <c r="E37" s="92" t="s">
        <v>705</v>
      </c>
      <c r="F37" s="100" t="s">
        <v>51</v>
      </c>
      <c r="G37" s="93"/>
      <c r="H37" s="95"/>
      <c r="I37" s="95"/>
      <c r="J37" s="95"/>
      <c r="K37" s="104">
        <f t="shared" si="1"/>
        <v>0</v>
      </c>
      <c r="L37" s="153"/>
      <c r="M37" s="154"/>
      <c r="N37" s="154"/>
      <c r="O37" s="154"/>
      <c r="P37" s="104">
        <f t="shared" si="2"/>
        <v>0</v>
      </c>
      <c r="Q37" s="153"/>
      <c r="R37" s="155"/>
      <c r="S37" s="154"/>
      <c r="T37" s="154"/>
      <c r="U37" s="104">
        <f t="shared" si="3"/>
        <v>0</v>
      </c>
      <c r="V37" s="153">
        <v>3</v>
      </c>
      <c r="W37" s="155"/>
      <c r="X37" s="154">
        <v>7</v>
      </c>
      <c r="Y37" s="154">
        <v>1</v>
      </c>
      <c r="Z37" s="104">
        <f t="shared" si="4"/>
        <v>11</v>
      </c>
      <c r="AA37" s="156"/>
      <c r="AB37" s="154"/>
      <c r="AC37" s="154"/>
      <c r="AD37" s="154"/>
      <c r="AE37" s="89">
        <f t="shared" si="5"/>
        <v>0</v>
      </c>
      <c r="AF37" s="156"/>
      <c r="AG37" s="154"/>
      <c r="AH37" s="154"/>
      <c r="AI37" s="154"/>
      <c r="AJ37" s="89">
        <f t="shared" si="6"/>
        <v>0</v>
      </c>
      <c r="AK37" s="105"/>
      <c r="AL37" s="91"/>
      <c r="AM37" s="91"/>
      <c r="AN37" s="155"/>
      <c r="AO37" s="90">
        <f t="shared" si="7"/>
        <v>0</v>
      </c>
    </row>
    <row r="38" spans="1:61" s="65" customFormat="1" ht="15">
      <c r="A38" s="93">
        <v>31</v>
      </c>
      <c r="B38" s="99">
        <f t="shared" si="0"/>
        <v>10</v>
      </c>
      <c r="C38" s="92" t="s">
        <v>297</v>
      </c>
      <c r="D38" s="108">
        <v>1099741284</v>
      </c>
      <c r="E38" s="92" t="s">
        <v>150</v>
      </c>
      <c r="F38" s="100" t="s">
        <v>40</v>
      </c>
      <c r="G38" s="93"/>
      <c r="H38" s="95"/>
      <c r="I38" s="95">
        <v>2</v>
      </c>
      <c r="J38" s="95">
        <v>8</v>
      </c>
      <c r="K38" s="104">
        <f t="shared" si="1"/>
        <v>10</v>
      </c>
      <c r="L38" s="153"/>
      <c r="M38" s="154"/>
      <c r="N38" s="154"/>
      <c r="O38" s="154"/>
      <c r="P38" s="104">
        <f t="shared" si="2"/>
        <v>0</v>
      </c>
      <c r="Q38" s="153"/>
      <c r="R38" s="155"/>
      <c r="S38" s="154"/>
      <c r="T38" s="154"/>
      <c r="U38" s="104">
        <f t="shared" si="3"/>
        <v>0</v>
      </c>
      <c r="V38" s="153"/>
      <c r="W38" s="155"/>
      <c r="X38" s="154"/>
      <c r="Y38" s="154"/>
      <c r="Z38" s="104">
        <f t="shared" si="4"/>
        <v>0</v>
      </c>
      <c r="AA38" s="156"/>
      <c r="AB38" s="154"/>
      <c r="AC38" s="154"/>
      <c r="AD38" s="154"/>
      <c r="AE38" s="89">
        <f t="shared" si="5"/>
        <v>0</v>
      </c>
      <c r="AF38" s="156"/>
      <c r="AG38" s="154"/>
      <c r="AH38" s="154"/>
      <c r="AI38" s="154"/>
      <c r="AJ38" s="89">
        <f t="shared" si="6"/>
        <v>0</v>
      </c>
      <c r="AK38" s="105"/>
      <c r="AL38" s="91"/>
      <c r="AM38" s="91"/>
      <c r="AN38" s="155"/>
      <c r="AO38" s="90">
        <f t="shared" si="7"/>
        <v>0</v>
      </c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</row>
    <row r="39" spans="1:61" s="65" customFormat="1" ht="15">
      <c r="A39" s="93">
        <v>31</v>
      </c>
      <c r="B39" s="99">
        <f t="shared" si="0"/>
        <v>10</v>
      </c>
      <c r="C39" s="92" t="s">
        <v>646</v>
      </c>
      <c r="D39" s="108"/>
      <c r="E39" s="92" t="s">
        <v>605</v>
      </c>
      <c r="F39" s="100" t="s">
        <v>63</v>
      </c>
      <c r="G39" s="93"/>
      <c r="H39" s="95"/>
      <c r="I39" s="95"/>
      <c r="J39" s="95"/>
      <c r="K39" s="104">
        <f t="shared" si="1"/>
        <v>0</v>
      </c>
      <c r="L39" s="153"/>
      <c r="M39" s="154"/>
      <c r="N39" s="154"/>
      <c r="O39" s="154"/>
      <c r="P39" s="104">
        <f t="shared" si="2"/>
        <v>0</v>
      </c>
      <c r="Q39" s="153">
        <v>4</v>
      </c>
      <c r="R39" s="155"/>
      <c r="S39" s="154">
        <v>3</v>
      </c>
      <c r="T39" s="154">
        <v>3</v>
      </c>
      <c r="U39" s="104">
        <f t="shared" si="3"/>
        <v>10</v>
      </c>
      <c r="V39" s="153"/>
      <c r="W39" s="155"/>
      <c r="X39" s="154"/>
      <c r="Y39" s="154"/>
      <c r="Z39" s="104">
        <f t="shared" si="4"/>
        <v>0</v>
      </c>
      <c r="AA39" s="156"/>
      <c r="AB39" s="154"/>
      <c r="AC39" s="154"/>
      <c r="AD39" s="154"/>
      <c r="AE39" s="89">
        <f t="shared" si="5"/>
        <v>0</v>
      </c>
      <c r="AF39" s="156"/>
      <c r="AG39" s="154"/>
      <c r="AH39" s="154"/>
      <c r="AI39" s="154"/>
      <c r="AJ39" s="89">
        <f t="shared" si="6"/>
        <v>0</v>
      </c>
      <c r="AK39" s="105"/>
      <c r="AL39" s="91"/>
      <c r="AM39" s="91"/>
      <c r="AN39" s="155"/>
      <c r="AO39" s="90">
        <f t="shared" si="7"/>
        <v>0</v>
      </c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</row>
    <row r="40" spans="1:61" s="65" customFormat="1" ht="15">
      <c r="A40" s="93">
        <v>31</v>
      </c>
      <c r="B40" s="99">
        <f t="shared" si="0"/>
        <v>10</v>
      </c>
      <c r="C40" s="92" t="s">
        <v>645</v>
      </c>
      <c r="D40" s="108"/>
      <c r="E40" s="92" t="s">
        <v>639</v>
      </c>
      <c r="F40" s="100" t="s">
        <v>214</v>
      </c>
      <c r="G40" s="93"/>
      <c r="H40" s="95"/>
      <c r="I40" s="95"/>
      <c r="J40" s="95"/>
      <c r="K40" s="104">
        <f t="shared" si="1"/>
        <v>0</v>
      </c>
      <c r="L40" s="153"/>
      <c r="M40" s="154"/>
      <c r="N40" s="154"/>
      <c r="O40" s="154"/>
      <c r="P40" s="104">
        <f t="shared" si="2"/>
        <v>0</v>
      </c>
      <c r="Q40" s="153">
        <v>6</v>
      </c>
      <c r="R40" s="155"/>
      <c r="S40" s="154"/>
      <c r="T40" s="154"/>
      <c r="U40" s="104">
        <f t="shared" si="3"/>
        <v>6</v>
      </c>
      <c r="V40" s="153"/>
      <c r="W40" s="155"/>
      <c r="X40" s="154"/>
      <c r="Y40" s="154">
        <v>4</v>
      </c>
      <c r="Z40" s="104">
        <f t="shared" si="4"/>
        <v>4</v>
      </c>
      <c r="AA40" s="156"/>
      <c r="AB40" s="154"/>
      <c r="AC40" s="154"/>
      <c r="AD40" s="154"/>
      <c r="AE40" s="89">
        <f t="shared" si="5"/>
        <v>0</v>
      </c>
      <c r="AF40" s="156"/>
      <c r="AG40" s="154"/>
      <c r="AH40" s="154"/>
      <c r="AI40" s="154"/>
      <c r="AJ40" s="89">
        <f t="shared" si="6"/>
        <v>0</v>
      </c>
      <c r="AK40" s="105"/>
      <c r="AL40" s="91"/>
      <c r="AM40" s="91"/>
      <c r="AN40" s="155"/>
      <c r="AO40" s="90">
        <f t="shared" si="7"/>
        <v>0</v>
      </c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</row>
    <row r="41" spans="1:61" s="65" customFormat="1" ht="15">
      <c r="A41" s="93">
        <v>34</v>
      </c>
      <c r="B41" s="99">
        <f t="shared" si="0"/>
        <v>8</v>
      </c>
      <c r="C41" s="92" t="s">
        <v>251</v>
      </c>
      <c r="D41" s="108">
        <v>1000149925</v>
      </c>
      <c r="E41" s="92" t="s">
        <v>242</v>
      </c>
      <c r="F41" s="100" t="s">
        <v>45</v>
      </c>
      <c r="G41" s="93"/>
      <c r="H41" s="95">
        <v>8</v>
      </c>
      <c r="I41" s="95"/>
      <c r="J41" s="95"/>
      <c r="K41" s="104">
        <f t="shared" si="1"/>
        <v>8</v>
      </c>
      <c r="L41" s="153"/>
      <c r="M41" s="154"/>
      <c r="N41" s="154"/>
      <c r="O41" s="154"/>
      <c r="P41" s="104">
        <f t="shared" si="2"/>
        <v>0</v>
      </c>
      <c r="Q41" s="153"/>
      <c r="R41" s="155"/>
      <c r="S41" s="154"/>
      <c r="T41" s="154"/>
      <c r="U41" s="104">
        <f t="shared" si="3"/>
        <v>0</v>
      </c>
      <c r="V41" s="153"/>
      <c r="W41" s="155"/>
      <c r="X41" s="154"/>
      <c r="Y41" s="154"/>
      <c r="Z41" s="104">
        <f t="shared" si="4"/>
        <v>0</v>
      </c>
      <c r="AA41" s="156"/>
      <c r="AB41" s="154"/>
      <c r="AC41" s="154"/>
      <c r="AD41" s="154"/>
      <c r="AE41" s="89">
        <f t="shared" si="5"/>
        <v>0</v>
      </c>
      <c r="AF41" s="156"/>
      <c r="AG41" s="154"/>
      <c r="AH41" s="154"/>
      <c r="AI41" s="154"/>
      <c r="AJ41" s="89">
        <f t="shared" si="6"/>
        <v>0</v>
      </c>
      <c r="AK41" s="105"/>
      <c r="AL41" s="91"/>
      <c r="AM41" s="91"/>
      <c r="AN41" s="155"/>
      <c r="AO41" s="90">
        <f t="shared" si="7"/>
        <v>0</v>
      </c>
    </row>
    <row r="42" spans="1:61" s="65" customFormat="1" ht="15">
      <c r="A42" s="93">
        <v>35</v>
      </c>
      <c r="B42" s="99">
        <f t="shared" si="0"/>
        <v>7</v>
      </c>
      <c r="C42" s="92" t="s">
        <v>256</v>
      </c>
      <c r="D42" s="108">
        <v>1112400253</v>
      </c>
      <c r="E42" s="92" t="s">
        <v>42</v>
      </c>
      <c r="F42" s="100" t="s">
        <v>38</v>
      </c>
      <c r="G42" s="93"/>
      <c r="H42" s="95">
        <v>3</v>
      </c>
      <c r="I42" s="95">
        <v>4</v>
      </c>
      <c r="J42" s="95"/>
      <c r="K42" s="104">
        <f t="shared" si="1"/>
        <v>7</v>
      </c>
      <c r="L42" s="153"/>
      <c r="M42" s="154"/>
      <c r="N42" s="154"/>
      <c r="O42" s="154"/>
      <c r="P42" s="104">
        <f t="shared" si="2"/>
        <v>0</v>
      </c>
      <c r="Q42" s="153"/>
      <c r="R42" s="155"/>
      <c r="S42" s="154"/>
      <c r="T42" s="154"/>
      <c r="U42" s="104">
        <f t="shared" si="3"/>
        <v>0</v>
      </c>
      <c r="V42" s="153"/>
      <c r="W42" s="155"/>
      <c r="X42" s="154"/>
      <c r="Y42" s="154"/>
      <c r="Z42" s="104">
        <f t="shared" si="4"/>
        <v>0</v>
      </c>
      <c r="AA42" s="156"/>
      <c r="AB42" s="154"/>
      <c r="AC42" s="154"/>
      <c r="AD42" s="154"/>
      <c r="AE42" s="89">
        <f t="shared" si="5"/>
        <v>0</v>
      </c>
      <c r="AF42" s="156"/>
      <c r="AG42" s="154"/>
      <c r="AH42" s="154"/>
      <c r="AI42" s="154"/>
      <c r="AJ42" s="89">
        <f t="shared" si="6"/>
        <v>0</v>
      </c>
      <c r="AK42" s="105"/>
      <c r="AL42" s="91"/>
      <c r="AM42" s="91"/>
      <c r="AN42" s="155"/>
      <c r="AO42" s="90">
        <f t="shared" si="7"/>
        <v>0</v>
      </c>
    </row>
    <row r="43" spans="1:61" s="65" customFormat="1" ht="15">
      <c r="A43" s="93">
        <v>36</v>
      </c>
      <c r="B43" s="99">
        <f t="shared" si="0"/>
        <v>5</v>
      </c>
      <c r="C43" s="92" t="s">
        <v>518</v>
      </c>
      <c r="D43" s="108">
        <v>1056124377</v>
      </c>
      <c r="E43" s="92" t="s">
        <v>519</v>
      </c>
      <c r="F43" s="100" t="s">
        <v>49</v>
      </c>
      <c r="G43" s="93"/>
      <c r="H43" s="95"/>
      <c r="I43" s="95"/>
      <c r="J43" s="95"/>
      <c r="K43" s="104">
        <f t="shared" si="1"/>
        <v>0</v>
      </c>
      <c r="L43" s="153"/>
      <c r="M43" s="154"/>
      <c r="N43" s="154"/>
      <c r="O43" s="154">
        <v>5</v>
      </c>
      <c r="P43" s="104">
        <f t="shared" si="2"/>
        <v>5</v>
      </c>
      <c r="Q43" s="153"/>
      <c r="R43" s="155"/>
      <c r="S43" s="154"/>
      <c r="T43" s="154"/>
      <c r="U43" s="104">
        <f t="shared" si="3"/>
        <v>0</v>
      </c>
      <c r="V43" s="153"/>
      <c r="W43" s="155"/>
      <c r="X43" s="154"/>
      <c r="Y43" s="154"/>
      <c r="Z43" s="104">
        <f t="shared" si="4"/>
        <v>0</v>
      </c>
      <c r="AA43" s="156"/>
      <c r="AB43" s="154"/>
      <c r="AC43" s="154"/>
      <c r="AD43" s="154"/>
      <c r="AE43" s="89">
        <f t="shared" si="5"/>
        <v>0</v>
      </c>
      <c r="AF43" s="156"/>
      <c r="AG43" s="154"/>
      <c r="AH43" s="154"/>
      <c r="AI43" s="154"/>
      <c r="AJ43" s="89">
        <f t="shared" si="6"/>
        <v>0</v>
      </c>
      <c r="AK43" s="105"/>
      <c r="AL43" s="91"/>
      <c r="AM43" s="91"/>
      <c r="AN43" s="155"/>
      <c r="AO43" s="90">
        <f t="shared" si="7"/>
        <v>0</v>
      </c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</row>
    <row r="44" spans="1:61" s="65" customFormat="1" ht="15">
      <c r="A44" s="93">
        <v>37</v>
      </c>
      <c r="B44" s="99">
        <f t="shared" si="0"/>
        <v>4</v>
      </c>
      <c r="C44" s="92" t="s">
        <v>352</v>
      </c>
      <c r="D44" s="108">
        <v>1141715801</v>
      </c>
      <c r="E44" s="92" t="s">
        <v>80</v>
      </c>
      <c r="F44" s="100" t="s">
        <v>214</v>
      </c>
      <c r="G44" s="93"/>
      <c r="H44" s="95"/>
      <c r="I44" s="95"/>
      <c r="J44" s="95">
        <v>4</v>
      </c>
      <c r="K44" s="104">
        <f t="shared" si="1"/>
        <v>4</v>
      </c>
      <c r="L44" s="153"/>
      <c r="M44" s="154"/>
      <c r="N44" s="154"/>
      <c r="O44" s="154"/>
      <c r="P44" s="104">
        <f t="shared" si="2"/>
        <v>0</v>
      </c>
      <c r="Q44" s="153"/>
      <c r="R44" s="155"/>
      <c r="S44" s="154"/>
      <c r="T44" s="154"/>
      <c r="U44" s="104">
        <f t="shared" si="3"/>
        <v>0</v>
      </c>
      <c r="V44" s="153"/>
      <c r="W44" s="155"/>
      <c r="X44" s="154"/>
      <c r="Y44" s="154"/>
      <c r="Z44" s="104">
        <f t="shared" si="4"/>
        <v>0</v>
      </c>
      <c r="AA44" s="156"/>
      <c r="AB44" s="154"/>
      <c r="AC44" s="154"/>
      <c r="AD44" s="154"/>
      <c r="AE44" s="89">
        <f t="shared" si="5"/>
        <v>0</v>
      </c>
      <c r="AF44" s="156"/>
      <c r="AG44" s="154"/>
      <c r="AH44" s="154"/>
      <c r="AI44" s="154"/>
      <c r="AJ44" s="89">
        <f t="shared" si="6"/>
        <v>0</v>
      </c>
      <c r="AK44" s="105"/>
      <c r="AL44" s="91"/>
      <c r="AM44" s="91"/>
      <c r="AN44" s="155"/>
      <c r="AO44" s="90">
        <f t="shared" si="7"/>
        <v>0</v>
      </c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</row>
    <row r="45" spans="1:61" s="65" customFormat="1" ht="15">
      <c r="A45" s="93">
        <v>37</v>
      </c>
      <c r="B45" s="99">
        <f t="shared" si="0"/>
        <v>4</v>
      </c>
      <c r="C45" s="92" t="s">
        <v>715</v>
      </c>
      <c r="D45" s="108"/>
      <c r="E45" s="92" t="s">
        <v>516</v>
      </c>
      <c r="F45" s="100" t="s">
        <v>517</v>
      </c>
      <c r="G45" s="93"/>
      <c r="H45" s="95"/>
      <c r="I45" s="95"/>
      <c r="J45" s="95"/>
      <c r="K45" s="104">
        <f t="shared" si="1"/>
        <v>0</v>
      </c>
      <c r="L45" s="153"/>
      <c r="M45" s="154"/>
      <c r="N45" s="154"/>
      <c r="O45" s="154"/>
      <c r="P45" s="104">
        <f t="shared" si="2"/>
        <v>0</v>
      </c>
      <c r="Q45" s="153"/>
      <c r="R45" s="155"/>
      <c r="S45" s="154"/>
      <c r="T45" s="154"/>
      <c r="U45" s="104">
        <f t="shared" si="3"/>
        <v>0</v>
      </c>
      <c r="V45" s="153"/>
      <c r="W45" s="155">
        <v>3</v>
      </c>
      <c r="X45" s="154">
        <v>1</v>
      </c>
      <c r="Y45" s="154"/>
      <c r="Z45" s="104">
        <f t="shared" si="4"/>
        <v>4</v>
      </c>
      <c r="AA45" s="156"/>
      <c r="AB45" s="154"/>
      <c r="AC45" s="154"/>
      <c r="AD45" s="154"/>
      <c r="AE45" s="89">
        <f t="shared" si="5"/>
        <v>0</v>
      </c>
      <c r="AF45" s="156"/>
      <c r="AG45" s="154"/>
      <c r="AH45" s="154"/>
      <c r="AI45" s="154"/>
      <c r="AJ45" s="89">
        <f t="shared" si="6"/>
        <v>0</v>
      </c>
      <c r="AK45" s="105"/>
      <c r="AL45" s="91"/>
      <c r="AM45" s="91"/>
      <c r="AN45" s="155"/>
      <c r="AO45" s="90">
        <f t="shared" si="7"/>
        <v>0</v>
      </c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</row>
    <row r="46" spans="1:61" s="65" customFormat="1" ht="15">
      <c r="A46" s="93">
        <v>39</v>
      </c>
      <c r="B46" s="99">
        <f t="shared" si="0"/>
        <v>3</v>
      </c>
      <c r="C46" s="92" t="s">
        <v>353</v>
      </c>
      <c r="D46" s="108">
        <v>1092534505</v>
      </c>
      <c r="E46" s="92" t="s">
        <v>354</v>
      </c>
      <c r="F46" s="100" t="s">
        <v>123</v>
      </c>
      <c r="G46" s="93"/>
      <c r="H46" s="95"/>
      <c r="I46" s="95"/>
      <c r="J46" s="95">
        <v>3</v>
      </c>
      <c r="K46" s="104">
        <f t="shared" si="1"/>
        <v>3</v>
      </c>
      <c r="L46" s="153"/>
      <c r="M46" s="154"/>
      <c r="N46" s="154"/>
      <c r="O46" s="154"/>
      <c r="P46" s="104">
        <f t="shared" si="2"/>
        <v>0</v>
      </c>
      <c r="Q46" s="153"/>
      <c r="R46" s="155"/>
      <c r="S46" s="154"/>
      <c r="T46" s="154"/>
      <c r="U46" s="104">
        <f t="shared" si="3"/>
        <v>0</v>
      </c>
      <c r="V46" s="153"/>
      <c r="W46" s="155"/>
      <c r="X46" s="154"/>
      <c r="Y46" s="154"/>
      <c r="Z46" s="104">
        <f t="shared" si="4"/>
        <v>0</v>
      </c>
      <c r="AA46" s="156"/>
      <c r="AB46" s="154"/>
      <c r="AC46" s="154"/>
      <c r="AD46" s="154"/>
      <c r="AE46" s="89">
        <f t="shared" si="5"/>
        <v>0</v>
      </c>
      <c r="AF46" s="156"/>
      <c r="AG46" s="154"/>
      <c r="AH46" s="154"/>
      <c r="AI46" s="154"/>
      <c r="AJ46" s="89">
        <f t="shared" si="6"/>
        <v>0</v>
      </c>
      <c r="AK46" s="105"/>
      <c r="AL46" s="91"/>
      <c r="AM46" s="91"/>
      <c r="AN46" s="155"/>
      <c r="AO46" s="90">
        <f t="shared" si="7"/>
        <v>0</v>
      </c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</row>
    <row r="47" spans="1:61" s="65" customFormat="1" ht="15">
      <c r="A47" s="93">
        <v>39</v>
      </c>
      <c r="B47" s="99">
        <f t="shared" si="0"/>
        <v>3</v>
      </c>
      <c r="C47" s="92" t="s">
        <v>731</v>
      </c>
      <c r="D47" s="108"/>
      <c r="E47" s="92" t="s">
        <v>433</v>
      </c>
      <c r="F47" s="100" t="s">
        <v>214</v>
      </c>
      <c r="G47" s="93"/>
      <c r="H47" s="95"/>
      <c r="I47" s="95"/>
      <c r="J47" s="95"/>
      <c r="K47" s="104">
        <f t="shared" si="1"/>
        <v>0</v>
      </c>
      <c r="L47" s="153"/>
      <c r="M47" s="154"/>
      <c r="N47" s="154"/>
      <c r="O47" s="154"/>
      <c r="P47" s="104">
        <f t="shared" si="2"/>
        <v>0</v>
      </c>
      <c r="Q47" s="153">
        <v>1</v>
      </c>
      <c r="R47" s="155"/>
      <c r="S47" s="154"/>
      <c r="T47" s="154"/>
      <c r="U47" s="104">
        <f t="shared" si="3"/>
        <v>1</v>
      </c>
      <c r="V47" s="153"/>
      <c r="W47" s="155"/>
      <c r="X47" s="154"/>
      <c r="Y47" s="154">
        <v>2</v>
      </c>
      <c r="Z47" s="104">
        <f t="shared" si="4"/>
        <v>2</v>
      </c>
      <c r="AA47" s="156"/>
      <c r="AB47" s="154"/>
      <c r="AC47" s="154"/>
      <c r="AD47" s="154"/>
      <c r="AE47" s="89">
        <f t="shared" si="5"/>
        <v>0</v>
      </c>
      <c r="AF47" s="156"/>
      <c r="AG47" s="154"/>
      <c r="AH47" s="154"/>
      <c r="AI47" s="154"/>
      <c r="AJ47" s="89">
        <f t="shared" si="6"/>
        <v>0</v>
      </c>
      <c r="AK47" s="105"/>
      <c r="AL47" s="91"/>
      <c r="AM47" s="91"/>
      <c r="AN47" s="155"/>
      <c r="AO47" s="90">
        <f t="shared" si="7"/>
        <v>0</v>
      </c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</row>
    <row r="48" spans="1:61" s="65" customFormat="1" ht="15">
      <c r="A48" s="93">
        <v>41</v>
      </c>
      <c r="B48" s="99">
        <f t="shared" si="0"/>
        <v>2</v>
      </c>
      <c r="C48" s="92" t="s">
        <v>624</v>
      </c>
      <c r="D48" s="108"/>
      <c r="E48" s="92" t="s">
        <v>603</v>
      </c>
      <c r="F48" s="100" t="s">
        <v>50</v>
      </c>
      <c r="G48" s="93"/>
      <c r="H48" s="95"/>
      <c r="I48" s="95"/>
      <c r="J48" s="95"/>
      <c r="K48" s="104">
        <f t="shared" si="1"/>
        <v>0</v>
      </c>
      <c r="L48" s="153"/>
      <c r="M48" s="154"/>
      <c r="N48" s="154"/>
      <c r="O48" s="154"/>
      <c r="P48" s="104">
        <f t="shared" si="2"/>
        <v>0</v>
      </c>
      <c r="Q48" s="153"/>
      <c r="R48" s="155">
        <v>1</v>
      </c>
      <c r="S48" s="154"/>
      <c r="T48" s="154">
        <v>1</v>
      </c>
      <c r="U48" s="104">
        <f t="shared" si="3"/>
        <v>2</v>
      </c>
      <c r="V48" s="153"/>
      <c r="W48" s="155"/>
      <c r="X48" s="154"/>
      <c r="Y48" s="154"/>
      <c r="Z48" s="104">
        <f t="shared" si="4"/>
        <v>0</v>
      </c>
      <c r="AA48" s="156"/>
      <c r="AB48" s="154"/>
      <c r="AC48" s="154"/>
      <c r="AD48" s="154"/>
      <c r="AE48" s="89">
        <f t="shared" si="5"/>
        <v>0</v>
      </c>
      <c r="AF48" s="156"/>
      <c r="AG48" s="154"/>
      <c r="AH48" s="154"/>
      <c r="AI48" s="154"/>
      <c r="AJ48" s="89">
        <f t="shared" si="6"/>
        <v>0</v>
      </c>
      <c r="AK48" s="105"/>
      <c r="AL48" s="91"/>
      <c r="AM48" s="91"/>
      <c r="AN48" s="155"/>
      <c r="AO48" s="90">
        <f t="shared" si="7"/>
        <v>0</v>
      </c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</row>
    <row r="49" spans="1:61" s="65" customFormat="1" ht="15">
      <c r="A49" s="93">
        <v>41</v>
      </c>
      <c r="B49" s="99">
        <f t="shared" si="0"/>
        <v>2</v>
      </c>
      <c r="C49" s="92" t="s">
        <v>647</v>
      </c>
      <c r="D49" s="108"/>
      <c r="E49" s="92" t="s">
        <v>648</v>
      </c>
      <c r="F49" s="100" t="s">
        <v>45</v>
      </c>
      <c r="G49" s="93"/>
      <c r="H49" s="95"/>
      <c r="I49" s="95"/>
      <c r="J49" s="95"/>
      <c r="K49" s="104">
        <f t="shared" si="1"/>
        <v>0</v>
      </c>
      <c r="L49" s="153"/>
      <c r="M49" s="154"/>
      <c r="N49" s="154"/>
      <c r="O49" s="154"/>
      <c r="P49" s="104">
        <f t="shared" si="2"/>
        <v>0</v>
      </c>
      <c r="Q49" s="153">
        <v>2</v>
      </c>
      <c r="R49" s="155"/>
      <c r="S49" s="154"/>
      <c r="T49" s="154"/>
      <c r="U49" s="104">
        <f t="shared" si="3"/>
        <v>2</v>
      </c>
      <c r="V49" s="153"/>
      <c r="W49" s="155"/>
      <c r="X49" s="154"/>
      <c r="Y49" s="154"/>
      <c r="Z49" s="104">
        <f t="shared" si="4"/>
        <v>0</v>
      </c>
      <c r="AA49" s="156"/>
      <c r="AB49" s="154"/>
      <c r="AC49" s="154"/>
      <c r="AD49" s="154"/>
      <c r="AE49" s="89">
        <f t="shared" si="5"/>
        <v>0</v>
      </c>
      <c r="AF49" s="156"/>
      <c r="AG49" s="154"/>
      <c r="AH49" s="154"/>
      <c r="AI49" s="154"/>
      <c r="AJ49" s="89">
        <f t="shared" si="6"/>
        <v>0</v>
      </c>
      <c r="AK49" s="105"/>
      <c r="AL49" s="91"/>
      <c r="AM49" s="91"/>
      <c r="AN49" s="155"/>
      <c r="AO49" s="90">
        <f t="shared" si="7"/>
        <v>0</v>
      </c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</row>
    <row r="50" spans="1:61" s="65" customFormat="1" ht="15">
      <c r="A50" s="93">
        <v>41</v>
      </c>
      <c r="B50" s="99">
        <f t="shared" si="0"/>
        <v>2</v>
      </c>
      <c r="C50" s="92" t="s">
        <v>665</v>
      </c>
      <c r="D50" s="108"/>
      <c r="E50" s="92" t="s">
        <v>666</v>
      </c>
      <c r="F50" s="100" t="s">
        <v>50</v>
      </c>
      <c r="G50" s="93"/>
      <c r="H50" s="95"/>
      <c r="I50" s="95"/>
      <c r="J50" s="95"/>
      <c r="K50" s="104">
        <f t="shared" si="1"/>
        <v>0</v>
      </c>
      <c r="L50" s="153"/>
      <c r="M50" s="154"/>
      <c r="N50" s="154"/>
      <c r="O50" s="154"/>
      <c r="P50" s="104">
        <f t="shared" si="2"/>
        <v>0</v>
      </c>
      <c r="Q50" s="153"/>
      <c r="R50" s="155"/>
      <c r="S50" s="154">
        <v>2</v>
      </c>
      <c r="T50" s="154"/>
      <c r="U50" s="104">
        <f t="shared" si="3"/>
        <v>2</v>
      </c>
      <c r="V50" s="153"/>
      <c r="W50" s="155"/>
      <c r="X50" s="154"/>
      <c r="Y50" s="154"/>
      <c r="Z50" s="104">
        <f t="shared" si="4"/>
        <v>0</v>
      </c>
      <c r="AA50" s="156"/>
      <c r="AB50" s="154"/>
      <c r="AC50" s="154"/>
      <c r="AD50" s="154"/>
      <c r="AE50" s="89">
        <f t="shared" si="5"/>
        <v>0</v>
      </c>
      <c r="AF50" s="156"/>
      <c r="AG50" s="154"/>
      <c r="AH50" s="154"/>
      <c r="AI50" s="154"/>
      <c r="AJ50" s="89">
        <f t="shared" si="6"/>
        <v>0</v>
      </c>
      <c r="AK50" s="105"/>
      <c r="AL50" s="91"/>
      <c r="AM50" s="91"/>
      <c r="AN50" s="155"/>
      <c r="AO50" s="90">
        <f t="shared" si="7"/>
        <v>0</v>
      </c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</row>
    <row r="51" spans="1:61" s="65" customFormat="1" ht="15">
      <c r="A51" s="93">
        <v>41</v>
      </c>
      <c r="B51" s="99">
        <f t="shared" si="0"/>
        <v>2</v>
      </c>
      <c r="C51" s="92" t="s">
        <v>684</v>
      </c>
      <c r="D51" s="108"/>
      <c r="E51" s="92" t="s">
        <v>42</v>
      </c>
      <c r="F51" s="100" t="s">
        <v>38</v>
      </c>
      <c r="G51" s="93"/>
      <c r="H51" s="95"/>
      <c r="I51" s="95"/>
      <c r="J51" s="95"/>
      <c r="K51" s="104">
        <f t="shared" si="1"/>
        <v>0</v>
      </c>
      <c r="L51" s="153"/>
      <c r="M51" s="154"/>
      <c r="N51" s="154"/>
      <c r="O51" s="154"/>
      <c r="P51" s="104">
        <f t="shared" si="2"/>
        <v>0</v>
      </c>
      <c r="Q51" s="153"/>
      <c r="R51" s="155"/>
      <c r="S51" s="154"/>
      <c r="T51" s="154">
        <v>2</v>
      </c>
      <c r="U51" s="104">
        <f t="shared" si="3"/>
        <v>2</v>
      </c>
      <c r="V51" s="153"/>
      <c r="W51" s="155"/>
      <c r="X51" s="154"/>
      <c r="Y51" s="154"/>
      <c r="Z51" s="104">
        <f t="shared" si="4"/>
        <v>0</v>
      </c>
      <c r="AA51" s="156"/>
      <c r="AB51" s="154"/>
      <c r="AC51" s="154"/>
      <c r="AD51" s="154"/>
      <c r="AE51" s="89">
        <f t="shared" si="5"/>
        <v>0</v>
      </c>
      <c r="AF51" s="156"/>
      <c r="AG51" s="154"/>
      <c r="AH51" s="154"/>
      <c r="AI51" s="154"/>
      <c r="AJ51" s="89">
        <f t="shared" si="6"/>
        <v>0</v>
      </c>
      <c r="AK51" s="105"/>
      <c r="AL51" s="91"/>
      <c r="AM51" s="91"/>
      <c r="AN51" s="155"/>
      <c r="AO51" s="90">
        <f t="shared" si="7"/>
        <v>0</v>
      </c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</row>
    <row r="52" spans="1:61" s="65" customFormat="1" ht="15">
      <c r="A52" s="93">
        <v>41</v>
      </c>
      <c r="B52" s="99">
        <f t="shared" si="0"/>
        <v>2</v>
      </c>
      <c r="C52" s="92" t="s">
        <v>725</v>
      </c>
      <c r="D52" s="108"/>
      <c r="E52" s="92" t="s">
        <v>705</v>
      </c>
      <c r="F52" s="100" t="s">
        <v>51</v>
      </c>
      <c r="G52" s="93"/>
      <c r="H52" s="95"/>
      <c r="I52" s="95"/>
      <c r="J52" s="95"/>
      <c r="K52" s="104">
        <f t="shared" si="1"/>
        <v>0</v>
      </c>
      <c r="L52" s="153"/>
      <c r="M52" s="154"/>
      <c r="N52" s="154"/>
      <c r="O52" s="154"/>
      <c r="P52" s="104">
        <f t="shared" si="2"/>
        <v>0</v>
      </c>
      <c r="Q52" s="153"/>
      <c r="R52" s="155"/>
      <c r="S52" s="154"/>
      <c r="T52" s="154"/>
      <c r="U52" s="104">
        <f t="shared" si="3"/>
        <v>0</v>
      </c>
      <c r="V52" s="153"/>
      <c r="W52" s="155"/>
      <c r="X52" s="154">
        <v>2</v>
      </c>
      <c r="Y52" s="154"/>
      <c r="Z52" s="104">
        <f t="shared" si="4"/>
        <v>2</v>
      </c>
      <c r="AA52" s="156"/>
      <c r="AB52" s="154"/>
      <c r="AC52" s="154"/>
      <c r="AD52" s="154"/>
      <c r="AE52" s="89">
        <f t="shared" si="5"/>
        <v>0</v>
      </c>
      <c r="AF52" s="156"/>
      <c r="AG52" s="154"/>
      <c r="AH52" s="154"/>
      <c r="AI52" s="154"/>
      <c r="AJ52" s="89">
        <f t="shared" si="6"/>
        <v>0</v>
      </c>
      <c r="AK52" s="105"/>
      <c r="AL52" s="91"/>
      <c r="AM52" s="91"/>
      <c r="AN52" s="155"/>
      <c r="AO52" s="90">
        <f t="shared" si="7"/>
        <v>0</v>
      </c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</row>
    <row r="53" spans="1:61" s="65" customFormat="1" ht="15">
      <c r="A53" s="93">
        <v>46</v>
      </c>
      <c r="B53" s="99">
        <f t="shared" si="0"/>
        <v>1</v>
      </c>
      <c r="C53" s="92" t="s">
        <v>513</v>
      </c>
      <c r="D53" s="108">
        <v>1107060920</v>
      </c>
      <c r="E53" s="92" t="s">
        <v>514</v>
      </c>
      <c r="F53" s="100" t="s">
        <v>38</v>
      </c>
      <c r="G53" s="93"/>
      <c r="H53" s="95"/>
      <c r="I53" s="95"/>
      <c r="J53" s="95"/>
      <c r="K53" s="104">
        <f t="shared" si="1"/>
        <v>0</v>
      </c>
      <c r="L53" s="153"/>
      <c r="M53" s="154"/>
      <c r="N53" s="154">
        <v>1</v>
      </c>
      <c r="O53" s="154"/>
      <c r="P53" s="104">
        <f t="shared" si="2"/>
        <v>1</v>
      </c>
      <c r="Q53" s="153"/>
      <c r="R53" s="155"/>
      <c r="S53" s="154"/>
      <c r="T53" s="154"/>
      <c r="U53" s="104">
        <f t="shared" si="3"/>
        <v>0</v>
      </c>
      <c r="V53" s="153"/>
      <c r="W53" s="155"/>
      <c r="X53" s="154"/>
      <c r="Y53" s="154"/>
      <c r="Z53" s="104">
        <f t="shared" si="4"/>
        <v>0</v>
      </c>
      <c r="AA53" s="156"/>
      <c r="AB53" s="154"/>
      <c r="AC53" s="154"/>
      <c r="AD53" s="154"/>
      <c r="AE53" s="89">
        <f t="shared" si="5"/>
        <v>0</v>
      </c>
      <c r="AF53" s="156"/>
      <c r="AG53" s="154"/>
      <c r="AH53" s="154"/>
      <c r="AI53" s="154"/>
      <c r="AJ53" s="89">
        <f t="shared" si="6"/>
        <v>0</v>
      </c>
      <c r="AK53" s="105"/>
      <c r="AL53" s="91"/>
      <c r="AM53" s="91"/>
      <c r="AN53" s="155"/>
      <c r="AO53" s="90">
        <f t="shared" si="7"/>
        <v>0</v>
      </c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</row>
    <row r="54" spans="1:61" s="65" customFormat="1" ht="15">
      <c r="A54" s="93">
        <v>46</v>
      </c>
      <c r="B54" s="99">
        <f t="shared" si="0"/>
        <v>1</v>
      </c>
      <c r="C54" s="92" t="s">
        <v>512</v>
      </c>
      <c r="D54" s="108">
        <v>1112046960</v>
      </c>
      <c r="E54" s="92" t="s">
        <v>436</v>
      </c>
      <c r="F54" s="100" t="s">
        <v>38</v>
      </c>
      <c r="G54" s="93"/>
      <c r="H54" s="95"/>
      <c r="I54" s="95"/>
      <c r="J54" s="95"/>
      <c r="K54" s="104">
        <f t="shared" si="1"/>
        <v>0</v>
      </c>
      <c r="L54" s="153">
        <v>1</v>
      </c>
      <c r="M54" s="154"/>
      <c r="N54" s="154"/>
      <c r="O54" s="154"/>
      <c r="P54" s="104">
        <f t="shared" si="2"/>
        <v>1</v>
      </c>
      <c r="Q54" s="153"/>
      <c r="R54" s="155"/>
      <c r="S54" s="154"/>
      <c r="T54" s="154"/>
      <c r="U54" s="104">
        <f t="shared" si="3"/>
        <v>0</v>
      </c>
      <c r="V54" s="153"/>
      <c r="W54" s="155"/>
      <c r="X54" s="154"/>
      <c r="Y54" s="154"/>
      <c r="Z54" s="104">
        <f t="shared" si="4"/>
        <v>0</v>
      </c>
      <c r="AA54" s="156"/>
      <c r="AB54" s="154"/>
      <c r="AC54" s="154"/>
      <c r="AD54" s="154"/>
      <c r="AE54" s="89">
        <f t="shared" si="5"/>
        <v>0</v>
      </c>
      <c r="AF54" s="156"/>
      <c r="AG54" s="154"/>
      <c r="AH54" s="154"/>
      <c r="AI54" s="154"/>
      <c r="AJ54" s="89">
        <f t="shared" si="6"/>
        <v>0</v>
      </c>
      <c r="AK54" s="105"/>
      <c r="AL54" s="91"/>
      <c r="AM54" s="91"/>
      <c r="AN54" s="155"/>
      <c r="AO54" s="90">
        <f t="shared" si="7"/>
        <v>0</v>
      </c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</row>
    <row r="55" spans="1:61" s="65" customFormat="1" ht="15">
      <c r="A55" s="93">
        <v>46</v>
      </c>
      <c r="B55" s="99">
        <f t="shared" si="0"/>
        <v>1</v>
      </c>
      <c r="C55" s="92" t="s">
        <v>314</v>
      </c>
      <c r="D55" s="108">
        <v>1047411660</v>
      </c>
      <c r="E55" s="92" t="s">
        <v>151</v>
      </c>
      <c r="F55" s="100" t="s">
        <v>124</v>
      </c>
      <c r="G55" s="93"/>
      <c r="H55" s="95"/>
      <c r="I55" s="95">
        <v>1</v>
      </c>
      <c r="J55" s="95"/>
      <c r="K55" s="104">
        <f t="shared" si="1"/>
        <v>1</v>
      </c>
      <c r="L55" s="153"/>
      <c r="M55" s="154"/>
      <c r="N55" s="154"/>
      <c r="O55" s="154"/>
      <c r="P55" s="104">
        <f t="shared" si="2"/>
        <v>0</v>
      </c>
      <c r="Q55" s="153"/>
      <c r="R55" s="155"/>
      <c r="S55" s="154"/>
      <c r="T55" s="154"/>
      <c r="U55" s="104">
        <f t="shared" si="3"/>
        <v>0</v>
      </c>
      <c r="V55" s="153"/>
      <c r="W55" s="155"/>
      <c r="X55" s="154"/>
      <c r="Y55" s="154"/>
      <c r="Z55" s="104">
        <f t="shared" si="4"/>
        <v>0</v>
      </c>
      <c r="AA55" s="156"/>
      <c r="AB55" s="154"/>
      <c r="AC55" s="154"/>
      <c r="AD55" s="154"/>
      <c r="AE55" s="89">
        <f t="shared" si="5"/>
        <v>0</v>
      </c>
      <c r="AF55" s="156"/>
      <c r="AG55" s="154"/>
      <c r="AH55" s="154"/>
      <c r="AI55" s="154"/>
      <c r="AJ55" s="89">
        <f t="shared" si="6"/>
        <v>0</v>
      </c>
      <c r="AK55" s="105"/>
      <c r="AL55" s="91"/>
      <c r="AM55" s="91"/>
      <c r="AN55" s="155"/>
      <c r="AO55" s="90">
        <f t="shared" si="7"/>
        <v>0</v>
      </c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</row>
    <row r="56" spans="1:61" s="65" customFormat="1">
      <c r="F56" s="80"/>
      <c r="L56" s="101"/>
      <c r="P56" s="102"/>
      <c r="Q56" s="101"/>
      <c r="R56" s="101"/>
      <c r="AK56" s="103"/>
    </row>
    <row r="57" spans="1:61" s="65" customFormat="1">
      <c r="F57" s="80"/>
      <c r="L57" s="101"/>
      <c r="P57" s="102"/>
      <c r="Q57" s="101"/>
      <c r="R57" s="101"/>
      <c r="AK57" s="103"/>
    </row>
    <row r="58" spans="1:61" s="65" customFormat="1">
      <c r="F58" s="80"/>
      <c r="L58" s="101"/>
      <c r="P58" s="102"/>
      <c r="Q58" s="101"/>
      <c r="R58" s="101"/>
      <c r="AK58" s="103"/>
    </row>
    <row r="59" spans="1:61" s="65" customFormat="1">
      <c r="F59" s="80"/>
      <c r="L59" s="101"/>
      <c r="P59" s="102"/>
      <c r="Q59" s="101"/>
      <c r="R59" s="101"/>
      <c r="AK59" s="103"/>
    </row>
    <row r="60" spans="1:61" s="65" customFormat="1">
      <c r="F60" s="80"/>
      <c r="L60" s="101"/>
      <c r="P60" s="102"/>
      <c r="Q60" s="101"/>
      <c r="R60" s="101"/>
      <c r="AK60" s="103"/>
    </row>
    <row r="61" spans="1:61" s="65" customFormat="1">
      <c r="F61" s="80"/>
      <c r="L61" s="101"/>
      <c r="P61" s="102"/>
      <c r="Q61" s="101"/>
      <c r="R61" s="101"/>
      <c r="AK61" s="103"/>
    </row>
    <row r="62" spans="1:61" s="65" customFormat="1">
      <c r="F62" s="80"/>
      <c r="L62" s="101"/>
      <c r="P62" s="102"/>
      <c r="Q62" s="101"/>
      <c r="R62" s="101"/>
      <c r="AK62" s="103"/>
    </row>
    <row r="63" spans="1:61" s="65" customFormat="1">
      <c r="F63" s="80"/>
      <c r="L63" s="101"/>
      <c r="P63" s="102"/>
      <c r="Q63" s="101"/>
      <c r="R63" s="101"/>
      <c r="AK63" s="103"/>
    </row>
    <row r="64" spans="1:61" s="65" customFormat="1">
      <c r="F64" s="80"/>
      <c r="L64" s="101"/>
      <c r="P64" s="102"/>
      <c r="Q64" s="101"/>
      <c r="R64" s="101"/>
      <c r="AK64" s="103"/>
    </row>
    <row r="65" spans="6:37" s="65" customFormat="1">
      <c r="F65" s="80"/>
      <c r="L65" s="101"/>
      <c r="P65" s="102"/>
      <c r="Q65" s="101"/>
      <c r="R65" s="101"/>
      <c r="AK65" s="103"/>
    </row>
    <row r="66" spans="6:37" s="65" customFormat="1">
      <c r="F66" s="80"/>
      <c r="L66" s="101"/>
      <c r="P66" s="102"/>
      <c r="Q66" s="101"/>
      <c r="R66" s="101"/>
      <c r="AK66" s="103"/>
    </row>
    <row r="67" spans="6:37" s="65" customFormat="1">
      <c r="F67" s="80"/>
      <c r="L67" s="101"/>
      <c r="P67" s="102"/>
      <c r="Q67" s="101"/>
      <c r="R67" s="101"/>
      <c r="AK67" s="103"/>
    </row>
    <row r="68" spans="6:37" s="65" customFormat="1">
      <c r="F68" s="80"/>
      <c r="L68" s="101"/>
      <c r="P68" s="102"/>
      <c r="Q68" s="101"/>
      <c r="R68" s="101"/>
      <c r="AK68" s="103"/>
    </row>
    <row r="69" spans="6:37" s="65" customFormat="1">
      <c r="F69" s="80"/>
      <c r="L69" s="101"/>
      <c r="P69" s="102"/>
      <c r="Q69" s="101"/>
      <c r="R69" s="101"/>
      <c r="AK69" s="103"/>
    </row>
    <row r="70" spans="6:37" s="65" customFormat="1">
      <c r="F70" s="80"/>
      <c r="L70" s="101"/>
      <c r="P70" s="102"/>
      <c r="Q70" s="101"/>
      <c r="R70" s="101"/>
      <c r="AK70" s="103"/>
    </row>
    <row r="71" spans="6:37" s="65" customFormat="1">
      <c r="F71" s="80"/>
      <c r="L71" s="101"/>
      <c r="P71" s="102"/>
      <c r="Q71" s="101"/>
      <c r="R71" s="101"/>
      <c r="AK71" s="103"/>
    </row>
    <row r="72" spans="6:37" s="65" customFormat="1">
      <c r="F72" s="80"/>
      <c r="L72" s="101"/>
      <c r="P72" s="102"/>
      <c r="Q72" s="101"/>
      <c r="R72" s="101"/>
      <c r="AK72" s="103"/>
    </row>
    <row r="73" spans="6:37" s="65" customFormat="1">
      <c r="F73" s="80"/>
      <c r="L73" s="101"/>
      <c r="P73" s="102"/>
      <c r="Q73" s="101"/>
      <c r="R73" s="101"/>
      <c r="AK73" s="103"/>
    </row>
    <row r="74" spans="6:37" s="65" customFormat="1">
      <c r="F74" s="80"/>
      <c r="L74" s="101"/>
      <c r="P74" s="102"/>
      <c r="Q74" s="101"/>
      <c r="R74" s="101"/>
      <c r="AK74" s="103"/>
    </row>
    <row r="75" spans="6:37" s="65" customFormat="1">
      <c r="F75" s="80"/>
      <c r="L75" s="101"/>
      <c r="P75" s="102"/>
      <c r="Q75" s="101"/>
      <c r="R75" s="101"/>
      <c r="AK75" s="103"/>
    </row>
    <row r="76" spans="6:37" s="65" customFormat="1">
      <c r="F76" s="80"/>
      <c r="L76" s="101"/>
      <c r="P76" s="102"/>
      <c r="Q76" s="101"/>
      <c r="R76" s="101"/>
      <c r="AK76" s="103"/>
    </row>
    <row r="77" spans="6:37" s="65" customFormat="1">
      <c r="F77" s="80"/>
      <c r="L77" s="101"/>
      <c r="P77" s="102"/>
      <c r="Q77" s="101"/>
      <c r="R77" s="101"/>
      <c r="AK77" s="103"/>
    </row>
    <row r="78" spans="6:37" s="65" customFormat="1">
      <c r="F78" s="80"/>
      <c r="L78" s="101"/>
      <c r="P78" s="102"/>
      <c r="Q78" s="101"/>
      <c r="R78" s="101"/>
      <c r="AK78" s="103"/>
    </row>
    <row r="79" spans="6:37" s="65" customFormat="1">
      <c r="F79" s="80"/>
      <c r="L79" s="101"/>
      <c r="P79" s="102"/>
      <c r="Q79" s="101"/>
      <c r="R79" s="101"/>
      <c r="AK79" s="103"/>
    </row>
  </sheetData>
  <sheetProtection algorithmName="SHA-512" hashValue="+1qJLQ65Ejcsx047KdeLw27ImSsAFpP8k8r9YKl7WHLxSBCUk4Iprr7HZ5WanVPeHsraMKem7TilEkbl4VbRUA==" saltValue="2Vqt3iZKv/11B2vYjgE/SQ==" spinCount="100000" sheet="1" selectLockedCells="1" selectUnlockedCells="1"/>
  <sortState xmlns:xlrd2="http://schemas.microsoft.com/office/spreadsheetml/2017/richdata2" ref="B9:AO55">
    <sortCondition descending="1" ref="B8:B55"/>
  </sortState>
  <mergeCells count="28">
    <mergeCell ref="G5:K5"/>
    <mergeCell ref="L5:P5"/>
    <mergeCell ref="Q5:U5"/>
    <mergeCell ref="A5:F5"/>
    <mergeCell ref="A1:F3"/>
    <mergeCell ref="AA5:AE5"/>
    <mergeCell ref="AF5:AJ5"/>
    <mergeCell ref="AK5:AO5"/>
    <mergeCell ref="A6:A7"/>
    <mergeCell ref="B6:B7"/>
    <mergeCell ref="C6:C7"/>
    <mergeCell ref="E6:E7"/>
    <mergeCell ref="F6:F7"/>
    <mergeCell ref="G6:J6"/>
    <mergeCell ref="K6:K7"/>
    <mergeCell ref="V5:Z5"/>
    <mergeCell ref="AO6:AO7"/>
    <mergeCell ref="L6:O6"/>
    <mergeCell ref="P6:P7"/>
    <mergeCell ref="Q6:T6"/>
    <mergeCell ref="U6:U7"/>
    <mergeCell ref="AJ6:AJ7"/>
    <mergeCell ref="AK6:AN6"/>
    <mergeCell ref="V6:Y6"/>
    <mergeCell ref="Z6:Z7"/>
    <mergeCell ref="AA6:AD6"/>
    <mergeCell ref="AE6:AE7"/>
    <mergeCell ref="AF6:AI6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O113"/>
  <sheetViews>
    <sheetView zoomScale="80" zoomScaleNormal="80" workbookViewId="0">
      <pane xSplit="6" ySplit="7" topLeftCell="G8" activePane="bottomRight" state="frozen"/>
      <selection pane="topRight" activeCell="I1" sqref="I1"/>
      <selection pane="bottomLeft" activeCell="A9" sqref="A9"/>
      <selection pane="bottomRight" activeCell="E8" sqref="E8"/>
    </sheetView>
  </sheetViews>
  <sheetFormatPr baseColWidth="10" defaultColWidth="11.44140625" defaultRowHeight="12.7"/>
  <cols>
    <col min="1" max="1" width="11.6640625" style="1" customWidth="1"/>
    <col min="2" max="2" width="14.109375" style="1" customWidth="1"/>
    <col min="3" max="3" width="31.5546875" style="1" customWidth="1"/>
    <col min="4" max="4" width="13.88671875" style="1" hidden="1" customWidth="1"/>
    <col min="5" max="5" width="23.44140625" style="1" bestFit="1" customWidth="1"/>
    <col min="6" max="6" width="15.6640625" style="36" bestFit="1" customWidth="1"/>
    <col min="7" max="7" width="17.44140625" style="1" customWidth="1"/>
    <col min="8" max="8" width="17.5546875" style="1" customWidth="1"/>
    <col min="9" max="9" width="12.109375" style="1" customWidth="1"/>
    <col min="10" max="10" width="15.6640625" style="1" customWidth="1"/>
    <col min="11" max="11" width="16.109375" style="1" customWidth="1"/>
    <col min="12" max="12" width="16.33203125" style="27" customWidth="1"/>
    <col min="13" max="13" width="18.88671875" style="1" customWidth="1"/>
    <col min="14" max="14" width="11.109375" style="1" customWidth="1"/>
    <col min="15" max="15" width="16.88671875" style="1" customWidth="1"/>
    <col min="16" max="16" width="16.5546875" style="25" customWidth="1"/>
    <col min="17" max="17" width="15.5546875" style="27" customWidth="1"/>
    <col min="18" max="18" width="22.109375" style="27" customWidth="1"/>
    <col min="19" max="19" width="13.109375" style="1" customWidth="1"/>
    <col min="20" max="20" width="18.44140625" style="1" customWidth="1"/>
    <col min="21" max="22" width="15" style="1" customWidth="1"/>
    <col min="23" max="23" width="15.88671875" style="1" customWidth="1"/>
    <col min="24" max="24" width="13.88671875" style="1" customWidth="1"/>
    <col min="25" max="25" width="17.6640625" style="1" customWidth="1"/>
    <col min="26" max="27" width="15.44140625" style="1" customWidth="1"/>
    <col min="28" max="28" width="17.88671875" style="1" customWidth="1"/>
    <col min="29" max="29" width="13.33203125" style="1" customWidth="1"/>
    <col min="30" max="30" width="18.33203125" style="1" customWidth="1"/>
    <col min="31" max="31" width="17.44140625" style="1" customWidth="1"/>
    <col min="32" max="32" width="19.109375" style="1" customWidth="1"/>
    <col min="33" max="34" width="14.88671875" style="1" customWidth="1"/>
    <col min="35" max="35" width="11.33203125" style="1" customWidth="1"/>
    <col min="36" max="36" width="18.44140625" style="1" customWidth="1"/>
    <col min="37" max="37" width="20.33203125" style="3" customWidth="1"/>
    <col min="38" max="38" width="19.44140625" style="1" customWidth="1"/>
    <col min="39" max="39" width="18.33203125" style="1" customWidth="1"/>
    <col min="40" max="40" width="18.5546875" style="1" customWidth="1"/>
    <col min="41" max="41" width="21" style="1" customWidth="1"/>
    <col min="42" max="16384" width="11.44140625" style="1"/>
  </cols>
  <sheetData>
    <row r="1" spans="1:41" s="4" customFormat="1" ht="27.8" customHeight="1">
      <c r="A1" s="180" t="s">
        <v>166</v>
      </c>
      <c r="B1" s="180"/>
      <c r="C1" s="180"/>
      <c r="D1" s="180"/>
      <c r="E1" s="180"/>
      <c r="F1" s="180"/>
      <c r="G1" s="39"/>
      <c r="H1" s="8"/>
      <c r="I1" s="8"/>
      <c r="J1" s="8"/>
      <c r="K1" s="8"/>
      <c r="L1" s="26"/>
      <c r="P1" s="23"/>
      <c r="Q1" s="26"/>
      <c r="R1" s="26"/>
      <c r="AK1" s="5"/>
    </row>
    <row r="2" spans="1:41" s="4" customFormat="1" ht="27.8" customHeight="1">
      <c r="A2" s="180"/>
      <c r="B2" s="180"/>
      <c r="C2" s="180"/>
      <c r="D2" s="180"/>
      <c r="E2" s="180"/>
      <c r="F2" s="180"/>
      <c r="G2" s="39"/>
      <c r="H2" s="8"/>
      <c r="I2" s="8"/>
      <c r="J2" s="8"/>
      <c r="K2" s="8"/>
      <c r="L2" s="26"/>
      <c r="P2" s="23"/>
      <c r="Q2" s="26"/>
      <c r="R2" s="26"/>
      <c r="AK2" s="5"/>
    </row>
    <row r="3" spans="1:41" s="4" customFormat="1" ht="22.5" customHeight="1" thickBot="1">
      <c r="A3" s="180"/>
      <c r="B3" s="180"/>
      <c r="C3" s="180"/>
      <c r="D3" s="180"/>
      <c r="E3" s="180"/>
      <c r="F3" s="180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</row>
    <row r="4" spans="1:41" s="6" customFormat="1" ht="27.8" hidden="1" customHeight="1" thickBot="1">
      <c r="A4" s="8"/>
      <c r="B4" s="9"/>
      <c r="C4" s="10"/>
      <c r="D4" s="10"/>
      <c r="E4" s="10"/>
      <c r="F4" s="35"/>
      <c r="G4" s="10"/>
      <c r="H4" s="22">
        <f>+SUM(H8:H29)</f>
        <v>133</v>
      </c>
      <c r="I4" s="22">
        <f>+SUM(I8:I29)</f>
        <v>117</v>
      </c>
      <c r="J4" s="22">
        <f>+SUM(J8:J29)</f>
        <v>130</v>
      </c>
      <c r="L4" s="22">
        <f>+SUM(L8:L29)</f>
        <v>133</v>
      </c>
      <c r="M4" s="22">
        <f>+SUM(M8:M29)</f>
        <v>129</v>
      </c>
      <c r="N4" s="22">
        <f>+SUM(N8:N29)</f>
        <v>135</v>
      </c>
      <c r="O4" s="22">
        <f>+SUM(O8:O29)</f>
        <v>124</v>
      </c>
      <c r="P4" s="24"/>
      <c r="Q4" s="22">
        <f>+SUM(Q8:Q29)</f>
        <v>134</v>
      </c>
      <c r="R4" s="22">
        <f>+SUM(R8:R29)</f>
        <v>135</v>
      </c>
      <c r="S4" s="22">
        <f>+SUM(S8:S29)</f>
        <v>134</v>
      </c>
      <c r="T4" s="22">
        <f>+SUM(T8:T29)</f>
        <v>134</v>
      </c>
      <c r="V4" s="22">
        <f>+SUM(V8:V29)</f>
        <v>129</v>
      </c>
      <c r="W4" s="22">
        <f>+SUM(W8:W29)</f>
        <v>131</v>
      </c>
      <c r="X4" s="22">
        <f>+SUM(X8:X29)</f>
        <v>133</v>
      </c>
      <c r="Y4" s="22">
        <f>+SUM(Y8:Y29)</f>
        <v>128</v>
      </c>
      <c r="AA4" s="22">
        <f>+SUM(AA8:AA29)</f>
        <v>0</v>
      </c>
      <c r="AB4" s="22">
        <f>+SUM(AB8:AB29)</f>
        <v>0</v>
      </c>
      <c r="AC4" s="22">
        <f>+SUM(AC8:AC29)</f>
        <v>0</v>
      </c>
      <c r="AD4" s="22">
        <f>+SUM(AD8:AD29)</f>
        <v>0</v>
      </c>
      <c r="AF4" s="22">
        <f>+SUM(AF8:AF29)</f>
        <v>0</v>
      </c>
      <c r="AG4" s="22">
        <f>+SUM(AG8:AG29)</f>
        <v>0</v>
      </c>
      <c r="AH4" s="22"/>
      <c r="AI4" s="22">
        <f>+SUM(AI8:AI29)</f>
        <v>0</v>
      </c>
      <c r="AK4" s="22">
        <f>+SUM(AK8:AK29)</f>
        <v>0</v>
      </c>
      <c r="AL4" s="22">
        <f>+SUM(AL8:AL29)</f>
        <v>0</v>
      </c>
      <c r="AM4" s="22">
        <f>+SUM(AM8:AM29)</f>
        <v>0</v>
      </c>
      <c r="AN4" s="22">
        <f>+SUM(AN8:AN29)</f>
        <v>0</v>
      </c>
      <c r="AO4" s="7"/>
    </row>
    <row r="5" spans="1:41" s="59" customFormat="1" ht="32.25" customHeight="1" thickBot="1">
      <c r="A5" s="182"/>
      <c r="B5" s="183"/>
      <c r="C5" s="183"/>
      <c r="D5" s="183"/>
      <c r="E5" s="183"/>
      <c r="F5" s="198"/>
      <c r="G5" s="191" t="s">
        <v>183</v>
      </c>
      <c r="H5" s="192"/>
      <c r="I5" s="192"/>
      <c r="J5" s="192"/>
      <c r="K5" s="193"/>
      <c r="L5" s="191" t="s">
        <v>368</v>
      </c>
      <c r="M5" s="192"/>
      <c r="N5" s="192"/>
      <c r="O5" s="192"/>
      <c r="P5" s="193"/>
      <c r="Q5" s="191" t="s">
        <v>587</v>
      </c>
      <c r="R5" s="192"/>
      <c r="S5" s="192"/>
      <c r="T5" s="192"/>
      <c r="U5" s="193"/>
      <c r="V5" s="191" t="s">
        <v>690</v>
      </c>
      <c r="W5" s="192"/>
      <c r="X5" s="192"/>
      <c r="Y5" s="192"/>
      <c r="Z5" s="193"/>
      <c r="AA5" s="191"/>
      <c r="AB5" s="192"/>
      <c r="AC5" s="192"/>
      <c r="AD5" s="192"/>
      <c r="AE5" s="193"/>
      <c r="AF5" s="191"/>
      <c r="AG5" s="192"/>
      <c r="AH5" s="192"/>
      <c r="AI5" s="192"/>
      <c r="AJ5" s="193"/>
      <c r="AK5" s="191"/>
      <c r="AL5" s="192"/>
      <c r="AM5" s="192"/>
      <c r="AN5" s="192"/>
      <c r="AO5" s="193"/>
    </row>
    <row r="6" spans="1:41" s="59" customFormat="1" ht="18.75" hidden="1" customHeight="1" thickBot="1">
      <c r="A6" s="187" t="s">
        <v>0</v>
      </c>
      <c r="B6" s="189" t="s">
        <v>15</v>
      </c>
      <c r="C6" s="189" t="s">
        <v>2</v>
      </c>
      <c r="D6" s="140"/>
      <c r="E6" s="189" t="s">
        <v>3</v>
      </c>
      <c r="F6" s="178" t="s">
        <v>4</v>
      </c>
      <c r="G6" s="187"/>
      <c r="H6" s="189"/>
      <c r="I6" s="189"/>
      <c r="J6" s="189"/>
      <c r="K6" s="178" t="s">
        <v>30</v>
      </c>
      <c r="L6" s="213"/>
      <c r="M6" s="214"/>
      <c r="N6" s="214"/>
      <c r="O6" s="214"/>
      <c r="P6" s="178" t="s">
        <v>23</v>
      </c>
      <c r="Q6" s="213"/>
      <c r="R6" s="214"/>
      <c r="S6" s="214"/>
      <c r="T6" s="214"/>
      <c r="U6" s="178" t="s">
        <v>25</v>
      </c>
      <c r="V6" s="213"/>
      <c r="W6" s="214"/>
      <c r="X6" s="214"/>
      <c r="Y6" s="214"/>
      <c r="Z6" s="178" t="s">
        <v>17</v>
      </c>
      <c r="AA6" s="213"/>
      <c r="AB6" s="214"/>
      <c r="AC6" s="214"/>
      <c r="AD6" s="214"/>
      <c r="AE6" s="178" t="s">
        <v>34</v>
      </c>
      <c r="AF6" s="213"/>
      <c r="AG6" s="214"/>
      <c r="AH6" s="214"/>
      <c r="AI6" s="214"/>
      <c r="AJ6" s="178" t="s">
        <v>19</v>
      </c>
      <c r="AK6" s="213"/>
      <c r="AL6" s="214"/>
      <c r="AM6" s="214"/>
      <c r="AN6" s="214"/>
      <c r="AO6" s="178" t="s">
        <v>29</v>
      </c>
    </row>
    <row r="7" spans="1:41" s="59" customFormat="1" ht="37.450000000000003" customHeight="1">
      <c r="A7" s="210"/>
      <c r="B7" s="211"/>
      <c r="C7" s="211"/>
      <c r="D7" s="139" t="s">
        <v>369</v>
      </c>
      <c r="E7" s="211"/>
      <c r="F7" s="212"/>
      <c r="G7" s="96" t="s">
        <v>31</v>
      </c>
      <c r="H7" s="97" t="s">
        <v>32</v>
      </c>
      <c r="I7" s="97" t="s">
        <v>9</v>
      </c>
      <c r="J7" s="97" t="s">
        <v>33</v>
      </c>
      <c r="K7" s="212"/>
      <c r="L7" s="96" t="s">
        <v>31</v>
      </c>
      <c r="M7" s="97" t="s">
        <v>32</v>
      </c>
      <c r="N7" s="97" t="s">
        <v>9</v>
      </c>
      <c r="O7" s="97" t="s">
        <v>33</v>
      </c>
      <c r="P7" s="212"/>
      <c r="Q7" s="96" t="s">
        <v>31</v>
      </c>
      <c r="R7" s="97" t="s">
        <v>32</v>
      </c>
      <c r="S7" s="97" t="s">
        <v>9</v>
      </c>
      <c r="T7" s="97" t="s">
        <v>33</v>
      </c>
      <c r="U7" s="212"/>
      <c r="V7" s="96" t="s">
        <v>31</v>
      </c>
      <c r="W7" s="97" t="s">
        <v>32</v>
      </c>
      <c r="X7" s="97" t="s">
        <v>9</v>
      </c>
      <c r="Y7" s="97" t="s">
        <v>33</v>
      </c>
      <c r="Z7" s="212"/>
      <c r="AA7" s="96" t="s">
        <v>31</v>
      </c>
      <c r="AB7" s="97" t="s">
        <v>32</v>
      </c>
      <c r="AC7" s="97" t="s">
        <v>9</v>
      </c>
      <c r="AD7" s="97" t="s">
        <v>33</v>
      </c>
      <c r="AE7" s="212"/>
      <c r="AF7" s="96" t="s">
        <v>31</v>
      </c>
      <c r="AG7" s="97" t="s">
        <v>32</v>
      </c>
      <c r="AH7" s="97" t="s">
        <v>175</v>
      </c>
      <c r="AI7" s="97" t="s">
        <v>174</v>
      </c>
      <c r="AJ7" s="212"/>
      <c r="AK7" s="96" t="s">
        <v>31</v>
      </c>
      <c r="AL7" s="97" t="s">
        <v>32</v>
      </c>
      <c r="AM7" s="97" t="s">
        <v>9</v>
      </c>
      <c r="AN7" s="97" t="s">
        <v>33</v>
      </c>
      <c r="AO7" s="212"/>
    </row>
    <row r="8" spans="1:41" s="59" customFormat="1" ht="15" customHeight="1">
      <c r="A8" s="93">
        <v>1</v>
      </c>
      <c r="B8" s="99">
        <f t="shared" ref="B8:B42" si="0">+K8+P8+U8+Z8+AE8+AJ8+AO8</f>
        <v>278</v>
      </c>
      <c r="C8" s="92" t="s">
        <v>259</v>
      </c>
      <c r="D8" s="108">
        <v>1114311462</v>
      </c>
      <c r="E8" s="92" t="s">
        <v>260</v>
      </c>
      <c r="F8" s="100" t="s">
        <v>38</v>
      </c>
      <c r="G8" s="93">
        <v>12</v>
      </c>
      <c r="H8" s="95">
        <v>18</v>
      </c>
      <c r="I8" s="95">
        <v>20</v>
      </c>
      <c r="J8" s="95"/>
      <c r="K8" s="104">
        <f t="shared" ref="K8:K42" si="1">+SUM(G8:J8)</f>
        <v>50</v>
      </c>
      <c r="L8" s="153">
        <v>20</v>
      </c>
      <c r="M8" s="154">
        <v>20</v>
      </c>
      <c r="N8" s="154">
        <v>20</v>
      </c>
      <c r="O8" s="154">
        <v>20</v>
      </c>
      <c r="P8" s="104">
        <f t="shared" ref="P8:P42" si="2">+SUM(L8:O8)</f>
        <v>80</v>
      </c>
      <c r="Q8" s="153">
        <v>18</v>
      </c>
      <c r="R8" s="155">
        <v>14</v>
      </c>
      <c r="S8" s="154">
        <v>20</v>
      </c>
      <c r="T8" s="154">
        <v>20</v>
      </c>
      <c r="U8" s="104">
        <f t="shared" ref="U8:U42" si="3">+SUM(Q8:T8)</f>
        <v>72</v>
      </c>
      <c r="V8" s="153">
        <v>18</v>
      </c>
      <c r="W8" s="155">
        <v>20</v>
      </c>
      <c r="X8" s="154">
        <v>18</v>
      </c>
      <c r="Y8" s="154">
        <v>20</v>
      </c>
      <c r="Z8" s="104">
        <f t="shared" ref="Z8:Z42" si="4">+SUM(V8:Y8)</f>
        <v>76</v>
      </c>
      <c r="AA8" s="156"/>
      <c r="AB8" s="154"/>
      <c r="AC8" s="154"/>
      <c r="AD8" s="154"/>
      <c r="AE8" s="89">
        <f t="shared" ref="AE8:AE42" si="5">+SUM(AA8:AD8)</f>
        <v>0</v>
      </c>
      <c r="AF8" s="156"/>
      <c r="AG8" s="154"/>
      <c r="AH8" s="154"/>
      <c r="AI8" s="154"/>
      <c r="AJ8" s="89">
        <f t="shared" ref="AJ8:AJ42" si="6">+SUM(AF8:AI8)</f>
        <v>0</v>
      </c>
      <c r="AK8" s="105"/>
      <c r="AL8" s="91"/>
      <c r="AM8" s="91"/>
      <c r="AN8" s="155"/>
      <c r="AO8" s="90">
        <f t="shared" ref="AO8:AO42" si="7">+SUM(AK8:AN8)</f>
        <v>0</v>
      </c>
    </row>
    <row r="9" spans="1:41" s="59" customFormat="1" ht="15" customHeight="1">
      <c r="A9" s="93">
        <v>2</v>
      </c>
      <c r="B9" s="99">
        <f t="shared" si="0"/>
        <v>242</v>
      </c>
      <c r="C9" s="92" t="s">
        <v>258</v>
      </c>
      <c r="D9" s="108">
        <v>1141914221</v>
      </c>
      <c r="E9" s="92" t="s">
        <v>253</v>
      </c>
      <c r="F9" s="100" t="s">
        <v>214</v>
      </c>
      <c r="G9" s="93">
        <v>20</v>
      </c>
      <c r="H9" s="95">
        <v>20</v>
      </c>
      <c r="I9" s="95">
        <v>16</v>
      </c>
      <c r="J9" s="95">
        <v>20</v>
      </c>
      <c r="K9" s="104">
        <f t="shared" si="1"/>
        <v>76</v>
      </c>
      <c r="L9" s="153">
        <v>18</v>
      </c>
      <c r="M9" s="154">
        <v>18</v>
      </c>
      <c r="N9" s="154">
        <v>12</v>
      </c>
      <c r="O9" s="154">
        <v>16</v>
      </c>
      <c r="P9" s="104">
        <f t="shared" si="2"/>
        <v>64</v>
      </c>
      <c r="Q9" s="153">
        <v>20</v>
      </c>
      <c r="R9" s="155">
        <v>20</v>
      </c>
      <c r="S9" s="154">
        <v>18</v>
      </c>
      <c r="T9" s="154">
        <v>18</v>
      </c>
      <c r="U9" s="104">
        <f t="shared" si="3"/>
        <v>76</v>
      </c>
      <c r="V9" s="153"/>
      <c r="W9" s="155"/>
      <c r="X9" s="154">
        <v>10</v>
      </c>
      <c r="Y9" s="154">
        <v>16</v>
      </c>
      <c r="Z9" s="104">
        <f t="shared" si="4"/>
        <v>26</v>
      </c>
      <c r="AA9" s="156"/>
      <c r="AB9" s="154"/>
      <c r="AC9" s="154"/>
      <c r="AD9" s="154"/>
      <c r="AE9" s="89">
        <f t="shared" si="5"/>
        <v>0</v>
      </c>
      <c r="AF9" s="156"/>
      <c r="AG9" s="154"/>
      <c r="AH9" s="154"/>
      <c r="AI9" s="154"/>
      <c r="AJ9" s="89">
        <f t="shared" si="6"/>
        <v>0</v>
      </c>
      <c r="AK9" s="105"/>
      <c r="AL9" s="91"/>
      <c r="AM9" s="91"/>
      <c r="AN9" s="155"/>
      <c r="AO9" s="90">
        <f t="shared" si="7"/>
        <v>0</v>
      </c>
    </row>
    <row r="10" spans="1:41" s="59" customFormat="1" ht="15" customHeight="1">
      <c r="A10" s="93">
        <v>3</v>
      </c>
      <c r="B10" s="99">
        <f t="shared" si="0"/>
        <v>236</v>
      </c>
      <c r="C10" s="92" t="s">
        <v>213</v>
      </c>
      <c r="D10" s="108">
        <v>1145924803</v>
      </c>
      <c r="E10" s="92" t="s">
        <v>80</v>
      </c>
      <c r="F10" s="100" t="s">
        <v>214</v>
      </c>
      <c r="G10" s="93">
        <v>18</v>
      </c>
      <c r="H10" s="95">
        <v>16</v>
      </c>
      <c r="I10" s="95">
        <v>7</v>
      </c>
      <c r="J10" s="95">
        <v>18</v>
      </c>
      <c r="K10" s="104">
        <f t="shared" si="1"/>
        <v>59</v>
      </c>
      <c r="L10" s="153">
        <v>10</v>
      </c>
      <c r="M10" s="154">
        <v>16</v>
      </c>
      <c r="N10" s="154">
        <v>14</v>
      </c>
      <c r="O10" s="154">
        <v>18</v>
      </c>
      <c r="P10" s="104">
        <f t="shared" si="2"/>
        <v>58</v>
      </c>
      <c r="Q10" s="153">
        <v>16</v>
      </c>
      <c r="R10" s="155">
        <v>3</v>
      </c>
      <c r="S10" s="154">
        <v>14</v>
      </c>
      <c r="T10" s="154">
        <v>14</v>
      </c>
      <c r="U10" s="104">
        <f t="shared" si="3"/>
        <v>47</v>
      </c>
      <c r="V10" s="153">
        <v>16</v>
      </c>
      <c r="W10" s="155">
        <v>18</v>
      </c>
      <c r="X10" s="154">
        <v>20</v>
      </c>
      <c r="Y10" s="154">
        <v>18</v>
      </c>
      <c r="Z10" s="104">
        <f t="shared" si="4"/>
        <v>72</v>
      </c>
      <c r="AA10" s="156"/>
      <c r="AB10" s="154"/>
      <c r="AC10" s="154"/>
      <c r="AD10" s="154"/>
      <c r="AE10" s="89">
        <f t="shared" si="5"/>
        <v>0</v>
      </c>
      <c r="AF10" s="156"/>
      <c r="AG10" s="154"/>
      <c r="AH10" s="154"/>
      <c r="AI10" s="154"/>
      <c r="AJ10" s="89">
        <f t="shared" si="6"/>
        <v>0</v>
      </c>
      <c r="AK10" s="105"/>
      <c r="AL10" s="91"/>
      <c r="AM10" s="91"/>
      <c r="AN10" s="155"/>
      <c r="AO10" s="90">
        <f t="shared" si="7"/>
        <v>0</v>
      </c>
    </row>
    <row r="11" spans="1:41" s="59" customFormat="1" ht="15" customHeight="1">
      <c r="A11" s="93">
        <v>4</v>
      </c>
      <c r="B11" s="99">
        <f t="shared" si="0"/>
        <v>175</v>
      </c>
      <c r="C11" s="92" t="s">
        <v>263</v>
      </c>
      <c r="D11" s="108">
        <v>1014482311</v>
      </c>
      <c r="E11" s="92" t="s">
        <v>52</v>
      </c>
      <c r="F11" s="100" t="s">
        <v>214</v>
      </c>
      <c r="G11" s="93">
        <v>7</v>
      </c>
      <c r="H11" s="95">
        <v>10</v>
      </c>
      <c r="I11" s="95">
        <v>9</v>
      </c>
      <c r="J11" s="95">
        <v>14</v>
      </c>
      <c r="K11" s="104">
        <f t="shared" si="1"/>
        <v>40</v>
      </c>
      <c r="L11" s="153">
        <v>12</v>
      </c>
      <c r="M11" s="154">
        <v>14</v>
      </c>
      <c r="N11" s="154">
        <v>7</v>
      </c>
      <c r="O11" s="154">
        <v>12</v>
      </c>
      <c r="P11" s="104">
        <f t="shared" si="2"/>
        <v>45</v>
      </c>
      <c r="Q11" s="153">
        <v>9</v>
      </c>
      <c r="R11" s="155">
        <v>7</v>
      </c>
      <c r="S11" s="154">
        <v>7</v>
      </c>
      <c r="T11" s="154">
        <v>7</v>
      </c>
      <c r="U11" s="104">
        <f t="shared" si="3"/>
        <v>30</v>
      </c>
      <c r="V11" s="153">
        <v>20</v>
      </c>
      <c r="W11" s="155">
        <v>16</v>
      </c>
      <c r="X11" s="154">
        <v>14</v>
      </c>
      <c r="Y11" s="154">
        <v>10</v>
      </c>
      <c r="Z11" s="104">
        <f t="shared" si="4"/>
        <v>60</v>
      </c>
      <c r="AA11" s="156"/>
      <c r="AB11" s="154"/>
      <c r="AC11" s="154"/>
      <c r="AD11" s="154"/>
      <c r="AE11" s="89">
        <f t="shared" si="5"/>
        <v>0</v>
      </c>
      <c r="AF11" s="156"/>
      <c r="AG11" s="154"/>
      <c r="AH11" s="154"/>
      <c r="AI11" s="154"/>
      <c r="AJ11" s="89">
        <f t="shared" si="6"/>
        <v>0</v>
      </c>
      <c r="AK11" s="105"/>
      <c r="AL11" s="91"/>
      <c r="AM11" s="91"/>
      <c r="AN11" s="155"/>
      <c r="AO11" s="90">
        <f t="shared" si="7"/>
        <v>0</v>
      </c>
    </row>
    <row r="12" spans="1:41" s="59" customFormat="1" ht="15" customHeight="1">
      <c r="A12" s="93">
        <v>5</v>
      </c>
      <c r="B12" s="99">
        <f t="shared" si="0"/>
        <v>145</v>
      </c>
      <c r="C12" s="92" t="s">
        <v>261</v>
      </c>
      <c r="D12" s="108">
        <v>1146334178</v>
      </c>
      <c r="E12" s="92" t="s">
        <v>262</v>
      </c>
      <c r="F12" s="100" t="s">
        <v>40</v>
      </c>
      <c r="G12" s="93">
        <v>10</v>
      </c>
      <c r="H12" s="95">
        <v>14</v>
      </c>
      <c r="I12" s="95"/>
      <c r="J12" s="95">
        <v>16</v>
      </c>
      <c r="K12" s="104">
        <f t="shared" si="1"/>
        <v>40</v>
      </c>
      <c r="L12" s="153">
        <v>16</v>
      </c>
      <c r="M12" s="154"/>
      <c r="N12" s="154">
        <v>1</v>
      </c>
      <c r="O12" s="154">
        <v>10</v>
      </c>
      <c r="P12" s="104">
        <f t="shared" si="2"/>
        <v>27</v>
      </c>
      <c r="Q12" s="153">
        <v>7</v>
      </c>
      <c r="R12" s="155">
        <v>4</v>
      </c>
      <c r="S12" s="154">
        <v>10</v>
      </c>
      <c r="T12" s="154">
        <v>8</v>
      </c>
      <c r="U12" s="104">
        <f t="shared" si="3"/>
        <v>29</v>
      </c>
      <c r="V12" s="153">
        <v>5</v>
      </c>
      <c r="W12" s="155">
        <v>14</v>
      </c>
      <c r="X12" s="154">
        <v>16</v>
      </c>
      <c r="Y12" s="154">
        <v>14</v>
      </c>
      <c r="Z12" s="104">
        <f t="shared" si="4"/>
        <v>49</v>
      </c>
      <c r="AA12" s="156"/>
      <c r="AB12" s="154"/>
      <c r="AC12" s="154"/>
      <c r="AD12" s="154"/>
      <c r="AE12" s="89">
        <f t="shared" si="5"/>
        <v>0</v>
      </c>
      <c r="AF12" s="156"/>
      <c r="AG12" s="154"/>
      <c r="AH12" s="154"/>
      <c r="AI12" s="154"/>
      <c r="AJ12" s="89">
        <f t="shared" si="6"/>
        <v>0</v>
      </c>
      <c r="AK12" s="105"/>
      <c r="AL12" s="91"/>
      <c r="AM12" s="91"/>
      <c r="AN12" s="155"/>
      <c r="AO12" s="90">
        <f t="shared" si="7"/>
        <v>0</v>
      </c>
    </row>
    <row r="13" spans="1:41" s="59" customFormat="1" ht="15" customHeight="1">
      <c r="A13" s="93">
        <v>6</v>
      </c>
      <c r="B13" s="99">
        <f t="shared" si="0"/>
        <v>132</v>
      </c>
      <c r="C13" s="92" t="s">
        <v>269</v>
      </c>
      <c r="D13" s="108">
        <v>1112409121</v>
      </c>
      <c r="E13" s="92" t="s">
        <v>42</v>
      </c>
      <c r="F13" s="100" t="s">
        <v>38</v>
      </c>
      <c r="G13" s="93">
        <v>9</v>
      </c>
      <c r="H13" s="95">
        <v>6</v>
      </c>
      <c r="I13" s="95">
        <v>18</v>
      </c>
      <c r="J13" s="95">
        <v>5</v>
      </c>
      <c r="K13" s="104">
        <f t="shared" si="1"/>
        <v>38</v>
      </c>
      <c r="L13" s="153">
        <v>14</v>
      </c>
      <c r="M13" s="154"/>
      <c r="N13" s="154">
        <v>5</v>
      </c>
      <c r="O13" s="154">
        <v>7</v>
      </c>
      <c r="P13" s="104">
        <f t="shared" si="2"/>
        <v>26</v>
      </c>
      <c r="Q13" s="153"/>
      <c r="R13" s="155">
        <v>12</v>
      </c>
      <c r="S13" s="154">
        <v>12</v>
      </c>
      <c r="T13" s="154">
        <v>10</v>
      </c>
      <c r="U13" s="104">
        <f t="shared" si="3"/>
        <v>34</v>
      </c>
      <c r="V13" s="153">
        <v>12</v>
      </c>
      <c r="W13" s="155">
        <v>7</v>
      </c>
      <c r="X13" s="154">
        <v>7</v>
      </c>
      <c r="Y13" s="154">
        <v>8</v>
      </c>
      <c r="Z13" s="104">
        <f t="shared" si="4"/>
        <v>34</v>
      </c>
      <c r="AA13" s="156"/>
      <c r="AB13" s="154"/>
      <c r="AC13" s="154"/>
      <c r="AD13" s="154"/>
      <c r="AE13" s="89">
        <f t="shared" si="5"/>
        <v>0</v>
      </c>
      <c r="AF13" s="156"/>
      <c r="AG13" s="154"/>
      <c r="AH13" s="154"/>
      <c r="AI13" s="154"/>
      <c r="AJ13" s="89">
        <f t="shared" si="6"/>
        <v>0</v>
      </c>
      <c r="AK13" s="105"/>
      <c r="AL13" s="91"/>
      <c r="AM13" s="91"/>
      <c r="AN13" s="155"/>
      <c r="AO13" s="90">
        <f t="shared" si="7"/>
        <v>0</v>
      </c>
    </row>
    <row r="14" spans="1:41" s="59" customFormat="1" ht="15" customHeight="1">
      <c r="A14" s="93">
        <v>7</v>
      </c>
      <c r="B14" s="99">
        <f t="shared" si="0"/>
        <v>124</v>
      </c>
      <c r="C14" s="92" t="s">
        <v>273</v>
      </c>
      <c r="D14" s="108">
        <v>1093596403</v>
      </c>
      <c r="E14" s="92" t="s">
        <v>198</v>
      </c>
      <c r="F14" s="100" t="s">
        <v>123</v>
      </c>
      <c r="G14" s="93">
        <v>14</v>
      </c>
      <c r="H14" s="95">
        <v>1</v>
      </c>
      <c r="I14" s="95">
        <v>10</v>
      </c>
      <c r="J14" s="95">
        <v>9</v>
      </c>
      <c r="K14" s="104">
        <f t="shared" si="1"/>
        <v>34</v>
      </c>
      <c r="L14" s="153"/>
      <c r="M14" s="154">
        <v>5</v>
      </c>
      <c r="N14" s="154">
        <v>6</v>
      </c>
      <c r="O14" s="154">
        <v>4</v>
      </c>
      <c r="P14" s="104">
        <f t="shared" si="2"/>
        <v>15</v>
      </c>
      <c r="Q14" s="153">
        <v>12</v>
      </c>
      <c r="R14" s="155">
        <v>8</v>
      </c>
      <c r="S14" s="154">
        <v>16</v>
      </c>
      <c r="T14" s="154">
        <v>9</v>
      </c>
      <c r="U14" s="104">
        <f t="shared" si="3"/>
        <v>45</v>
      </c>
      <c r="V14" s="153">
        <v>14</v>
      </c>
      <c r="W14" s="155">
        <v>10</v>
      </c>
      <c r="X14" s="154">
        <v>6</v>
      </c>
      <c r="Y14" s="154"/>
      <c r="Z14" s="104">
        <f t="shared" si="4"/>
        <v>30</v>
      </c>
      <c r="AA14" s="156"/>
      <c r="AB14" s="154"/>
      <c r="AC14" s="154"/>
      <c r="AD14" s="154"/>
      <c r="AE14" s="89">
        <f t="shared" si="5"/>
        <v>0</v>
      </c>
      <c r="AF14" s="156"/>
      <c r="AG14" s="154"/>
      <c r="AH14" s="154"/>
      <c r="AI14" s="154"/>
      <c r="AJ14" s="89">
        <f t="shared" si="6"/>
        <v>0</v>
      </c>
      <c r="AK14" s="105"/>
      <c r="AL14" s="91"/>
      <c r="AM14" s="91"/>
      <c r="AN14" s="155"/>
      <c r="AO14" s="90">
        <f t="shared" si="7"/>
        <v>0</v>
      </c>
    </row>
    <row r="15" spans="1:41" s="59" customFormat="1" ht="15" customHeight="1">
      <c r="A15" s="93">
        <v>8</v>
      </c>
      <c r="B15" s="99">
        <f t="shared" si="0"/>
        <v>118</v>
      </c>
      <c r="C15" s="92" t="s">
        <v>410</v>
      </c>
      <c r="D15" s="108">
        <v>1137060783</v>
      </c>
      <c r="E15" s="92" t="s">
        <v>389</v>
      </c>
      <c r="F15" s="100" t="s">
        <v>38</v>
      </c>
      <c r="G15" s="93"/>
      <c r="H15" s="95"/>
      <c r="I15" s="95"/>
      <c r="J15" s="95"/>
      <c r="K15" s="104">
        <f t="shared" si="1"/>
        <v>0</v>
      </c>
      <c r="L15" s="153">
        <v>9</v>
      </c>
      <c r="M15" s="154">
        <v>10</v>
      </c>
      <c r="N15" s="154">
        <v>16</v>
      </c>
      <c r="O15" s="154"/>
      <c r="P15" s="104">
        <f t="shared" si="2"/>
        <v>35</v>
      </c>
      <c r="Q15" s="153">
        <v>14</v>
      </c>
      <c r="R15" s="155">
        <v>10</v>
      </c>
      <c r="S15" s="154">
        <v>8</v>
      </c>
      <c r="T15" s="154">
        <v>12</v>
      </c>
      <c r="U15" s="104">
        <f t="shared" si="3"/>
        <v>44</v>
      </c>
      <c r="V15" s="153">
        <v>10</v>
      </c>
      <c r="W15" s="155">
        <v>12</v>
      </c>
      <c r="X15" s="154">
        <v>12</v>
      </c>
      <c r="Y15" s="154">
        <v>5</v>
      </c>
      <c r="Z15" s="104">
        <f t="shared" si="4"/>
        <v>39</v>
      </c>
      <c r="AA15" s="156"/>
      <c r="AB15" s="154"/>
      <c r="AC15" s="154"/>
      <c r="AD15" s="154"/>
      <c r="AE15" s="89">
        <f t="shared" si="5"/>
        <v>0</v>
      </c>
      <c r="AF15" s="156"/>
      <c r="AG15" s="154"/>
      <c r="AH15" s="154"/>
      <c r="AI15" s="154"/>
      <c r="AJ15" s="89">
        <f t="shared" si="6"/>
        <v>0</v>
      </c>
      <c r="AK15" s="105"/>
      <c r="AL15" s="91"/>
      <c r="AM15" s="91"/>
      <c r="AN15" s="155"/>
      <c r="AO15" s="90">
        <f t="shared" si="7"/>
        <v>0</v>
      </c>
    </row>
    <row r="16" spans="1:41" s="59" customFormat="1" ht="15" customHeight="1">
      <c r="A16" s="93">
        <v>9</v>
      </c>
      <c r="B16" s="99">
        <f t="shared" si="0"/>
        <v>94</v>
      </c>
      <c r="C16" s="92" t="s">
        <v>215</v>
      </c>
      <c r="D16" s="108">
        <v>1088904167</v>
      </c>
      <c r="E16" s="92" t="s">
        <v>216</v>
      </c>
      <c r="F16" s="100" t="s">
        <v>139</v>
      </c>
      <c r="G16" s="93">
        <v>16</v>
      </c>
      <c r="H16" s="95">
        <v>12</v>
      </c>
      <c r="I16" s="95">
        <v>12</v>
      </c>
      <c r="J16" s="95">
        <v>7</v>
      </c>
      <c r="K16" s="104">
        <f t="shared" si="1"/>
        <v>47</v>
      </c>
      <c r="L16" s="153"/>
      <c r="M16" s="154"/>
      <c r="N16" s="154">
        <v>18</v>
      </c>
      <c r="O16" s="154">
        <v>3</v>
      </c>
      <c r="P16" s="104">
        <f t="shared" si="2"/>
        <v>21</v>
      </c>
      <c r="Q16" s="153">
        <v>2</v>
      </c>
      <c r="R16" s="155">
        <v>18</v>
      </c>
      <c r="S16" s="154">
        <v>3</v>
      </c>
      <c r="T16" s="154">
        <v>3</v>
      </c>
      <c r="U16" s="104">
        <f t="shared" si="3"/>
        <v>26</v>
      </c>
      <c r="V16" s="153"/>
      <c r="W16" s="155"/>
      <c r="X16" s="154"/>
      <c r="Y16" s="154"/>
      <c r="Z16" s="104">
        <f t="shared" si="4"/>
        <v>0</v>
      </c>
      <c r="AA16" s="156"/>
      <c r="AB16" s="154"/>
      <c r="AC16" s="154"/>
      <c r="AD16" s="154"/>
      <c r="AE16" s="89">
        <f t="shared" si="5"/>
        <v>0</v>
      </c>
      <c r="AF16" s="156"/>
      <c r="AG16" s="154"/>
      <c r="AH16" s="154"/>
      <c r="AI16" s="154"/>
      <c r="AJ16" s="89">
        <f t="shared" si="6"/>
        <v>0</v>
      </c>
      <c r="AK16" s="105"/>
      <c r="AL16" s="91"/>
      <c r="AM16" s="91"/>
      <c r="AN16" s="155"/>
      <c r="AO16" s="90">
        <f t="shared" si="7"/>
        <v>0</v>
      </c>
    </row>
    <row r="17" spans="1:41" s="59" customFormat="1" ht="15" customHeight="1">
      <c r="A17" s="93">
        <v>10</v>
      </c>
      <c r="B17" s="99">
        <f t="shared" si="0"/>
        <v>77</v>
      </c>
      <c r="C17" s="92" t="s">
        <v>270</v>
      </c>
      <c r="D17" s="108">
        <v>1105370883</v>
      </c>
      <c r="E17" s="92" t="s">
        <v>190</v>
      </c>
      <c r="F17" s="100" t="s">
        <v>38</v>
      </c>
      <c r="G17" s="93">
        <v>4</v>
      </c>
      <c r="H17" s="95">
        <v>4</v>
      </c>
      <c r="I17" s="95">
        <v>2</v>
      </c>
      <c r="J17" s="95">
        <v>10</v>
      </c>
      <c r="K17" s="104">
        <f t="shared" si="1"/>
        <v>20</v>
      </c>
      <c r="L17" s="153">
        <v>1</v>
      </c>
      <c r="M17" s="154"/>
      <c r="N17" s="154">
        <v>9</v>
      </c>
      <c r="O17" s="154">
        <v>9</v>
      </c>
      <c r="P17" s="104">
        <f t="shared" si="2"/>
        <v>19</v>
      </c>
      <c r="Q17" s="153">
        <v>3</v>
      </c>
      <c r="R17" s="155">
        <v>2</v>
      </c>
      <c r="S17" s="154">
        <v>9</v>
      </c>
      <c r="T17" s="154">
        <v>2</v>
      </c>
      <c r="U17" s="104">
        <f t="shared" si="3"/>
        <v>16</v>
      </c>
      <c r="V17" s="153">
        <v>8</v>
      </c>
      <c r="W17" s="155">
        <v>6</v>
      </c>
      <c r="X17" s="154">
        <v>5</v>
      </c>
      <c r="Y17" s="154">
        <v>3</v>
      </c>
      <c r="Z17" s="104">
        <f t="shared" si="4"/>
        <v>22</v>
      </c>
      <c r="AA17" s="156"/>
      <c r="AB17" s="154"/>
      <c r="AC17" s="154"/>
      <c r="AD17" s="154"/>
      <c r="AE17" s="89">
        <f t="shared" si="5"/>
        <v>0</v>
      </c>
      <c r="AF17" s="156"/>
      <c r="AG17" s="154"/>
      <c r="AH17" s="154"/>
      <c r="AI17" s="154"/>
      <c r="AJ17" s="89">
        <f t="shared" si="6"/>
        <v>0</v>
      </c>
      <c r="AK17" s="105"/>
      <c r="AL17" s="91"/>
      <c r="AM17" s="91"/>
      <c r="AN17" s="155"/>
      <c r="AO17" s="90">
        <f t="shared" si="7"/>
        <v>0</v>
      </c>
    </row>
    <row r="18" spans="1:41" s="59" customFormat="1" ht="15" customHeight="1">
      <c r="A18" s="93">
        <v>11</v>
      </c>
      <c r="B18" s="99">
        <f t="shared" si="0"/>
        <v>74</v>
      </c>
      <c r="C18" s="92" t="s">
        <v>520</v>
      </c>
      <c r="D18" s="108">
        <v>1012976608</v>
      </c>
      <c r="E18" s="92" t="s">
        <v>271</v>
      </c>
      <c r="F18" s="100" t="s">
        <v>214</v>
      </c>
      <c r="G18" s="93"/>
      <c r="H18" s="95">
        <v>3</v>
      </c>
      <c r="I18" s="95"/>
      <c r="J18" s="95"/>
      <c r="K18" s="104">
        <f t="shared" si="1"/>
        <v>3</v>
      </c>
      <c r="L18" s="153"/>
      <c r="M18" s="154">
        <v>7</v>
      </c>
      <c r="N18" s="154">
        <v>2</v>
      </c>
      <c r="O18" s="154"/>
      <c r="P18" s="104">
        <f t="shared" si="2"/>
        <v>9</v>
      </c>
      <c r="Q18" s="153">
        <v>6</v>
      </c>
      <c r="R18" s="155">
        <v>9</v>
      </c>
      <c r="S18" s="154">
        <v>6</v>
      </c>
      <c r="T18" s="154">
        <v>6</v>
      </c>
      <c r="U18" s="104">
        <f t="shared" si="3"/>
        <v>27</v>
      </c>
      <c r="V18" s="153">
        <v>9</v>
      </c>
      <c r="W18" s="155">
        <v>8</v>
      </c>
      <c r="X18" s="154">
        <v>9</v>
      </c>
      <c r="Y18" s="154">
        <v>9</v>
      </c>
      <c r="Z18" s="104">
        <f t="shared" si="4"/>
        <v>35</v>
      </c>
      <c r="AA18" s="156"/>
      <c r="AB18" s="154"/>
      <c r="AC18" s="154"/>
      <c r="AD18" s="154"/>
      <c r="AE18" s="89">
        <f t="shared" si="5"/>
        <v>0</v>
      </c>
      <c r="AF18" s="156"/>
      <c r="AG18" s="154"/>
      <c r="AH18" s="154"/>
      <c r="AI18" s="154"/>
      <c r="AJ18" s="89">
        <f t="shared" si="6"/>
        <v>0</v>
      </c>
      <c r="AK18" s="105"/>
      <c r="AL18" s="91"/>
      <c r="AM18" s="91"/>
      <c r="AN18" s="155"/>
      <c r="AO18" s="90">
        <f t="shared" si="7"/>
        <v>0</v>
      </c>
    </row>
    <row r="19" spans="1:41" s="59" customFormat="1" ht="15" customHeight="1">
      <c r="A19" s="93">
        <v>12</v>
      </c>
      <c r="B19" s="99">
        <f t="shared" si="0"/>
        <v>65</v>
      </c>
      <c r="C19" s="92" t="s">
        <v>264</v>
      </c>
      <c r="D19" s="108">
        <v>1105371503</v>
      </c>
      <c r="E19" s="92" t="s">
        <v>265</v>
      </c>
      <c r="F19" s="100" t="s">
        <v>38</v>
      </c>
      <c r="G19" s="93">
        <v>8</v>
      </c>
      <c r="H19" s="95">
        <v>9</v>
      </c>
      <c r="I19" s="95">
        <v>14</v>
      </c>
      <c r="J19" s="95">
        <v>4</v>
      </c>
      <c r="K19" s="104">
        <f t="shared" si="1"/>
        <v>35</v>
      </c>
      <c r="L19" s="153">
        <v>7</v>
      </c>
      <c r="M19" s="154">
        <v>6</v>
      </c>
      <c r="N19" s="154"/>
      <c r="O19" s="154"/>
      <c r="P19" s="104">
        <f t="shared" si="2"/>
        <v>13</v>
      </c>
      <c r="Q19" s="153"/>
      <c r="R19" s="155">
        <v>1</v>
      </c>
      <c r="S19" s="154"/>
      <c r="T19" s="154">
        <v>5</v>
      </c>
      <c r="U19" s="104">
        <f t="shared" si="3"/>
        <v>6</v>
      </c>
      <c r="V19" s="153">
        <v>1</v>
      </c>
      <c r="W19" s="155">
        <v>2</v>
      </c>
      <c r="X19" s="154">
        <v>1</v>
      </c>
      <c r="Y19" s="154">
        <v>7</v>
      </c>
      <c r="Z19" s="104">
        <f t="shared" si="4"/>
        <v>11</v>
      </c>
      <c r="AA19" s="156"/>
      <c r="AB19" s="154"/>
      <c r="AC19" s="154"/>
      <c r="AD19" s="154"/>
      <c r="AE19" s="89">
        <f t="shared" si="5"/>
        <v>0</v>
      </c>
      <c r="AF19" s="156"/>
      <c r="AG19" s="154"/>
      <c r="AH19" s="154"/>
      <c r="AI19" s="154"/>
      <c r="AJ19" s="89">
        <f t="shared" si="6"/>
        <v>0</v>
      </c>
      <c r="AK19" s="105"/>
      <c r="AL19" s="91"/>
      <c r="AM19" s="91"/>
      <c r="AN19" s="155"/>
      <c r="AO19" s="90">
        <f t="shared" si="7"/>
        <v>0</v>
      </c>
    </row>
    <row r="20" spans="1:41" s="59" customFormat="1" ht="15" customHeight="1">
      <c r="A20" s="93">
        <v>13</v>
      </c>
      <c r="B20" s="99">
        <f t="shared" si="0"/>
        <v>58</v>
      </c>
      <c r="C20" s="92" t="s">
        <v>208</v>
      </c>
      <c r="D20" s="108">
        <v>1043140935</v>
      </c>
      <c r="E20" s="92" t="s">
        <v>209</v>
      </c>
      <c r="F20" s="100" t="s">
        <v>131</v>
      </c>
      <c r="G20" s="93"/>
      <c r="H20" s="95"/>
      <c r="I20" s="95"/>
      <c r="J20" s="95">
        <v>12</v>
      </c>
      <c r="K20" s="104">
        <f t="shared" si="1"/>
        <v>12</v>
      </c>
      <c r="L20" s="153">
        <v>6</v>
      </c>
      <c r="M20" s="154"/>
      <c r="N20" s="154"/>
      <c r="O20" s="154">
        <v>14</v>
      </c>
      <c r="P20" s="104">
        <f t="shared" si="2"/>
        <v>20</v>
      </c>
      <c r="Q20" s="153">
        <v>10</v>
      </c>
      <c r="R20" s="155"/>
      <c r="S20" s="154"/>
      <c r="T20" s="154">
        <v>16</v>
      </c>
      <c r="U20" s="104">
        <f t="shared" si="3"/>
        <v>26</v>
      </c>
      <c r="V20" s="153"/>
      <c r="W20" s="155"/>
      <c r="X20" s="154"/>
      <c r="Y20" s="154"/>
      <c r="Z20" s="104">
        <f t="shared" si="4"/>
        <v>0</v>
      </c>
      <c r="AA20" s="156"/>
      <c r="AB20" s="154"/>
      <c r="AC20" s="154"/>
      <c r="AD20" s="154"/>
      <c r="AE20" s="89">
        <f t="shared" si="5"/>
        <v>0</v>
      </c>
      <c r="AF20" s="156"/>
      <c r="AG20" s="154"/>
      <c r="AH20" s="154"/>
      <c r="AI20" s="154"/>
      <c r="AJ20" s="89">
        <f t="shared" si="6"/>
        <v>0</v>
      </c>
      <c r="AK20" s="105"/>
      <c r="AL20" s="91"/>
      <c r="AM20" s="91"/>
      <c r="AN20" s="155"/>
      <c r="AO20" s="90">
        <f t="shared" si="7"/>
        <v>0</v>
      </c>
    </row>
    <row r="21" spans="1:41" s="59" customFormat="1" ht="15" customHeight="1">
      <c r="A21" s="93">
        <v>14</v>
      </c>
      <c r="B21" s="99">
        <f t="shared" si="0"/>
        <v>47</v>
      </c>
      <c r="C21" s="92" t="s">
        <v>649</v>
      </c>
      <c r="D21" s="108">
        <v>1106227856</v>
      </c>
      <c r="E21" s="92" t="s">
        <v>267</v>
      </c>
      <c r="F21" s="100" t="s">
        <v>37</v>
      </c>
      <c r="G21" s="93"/>
      <c r="H21" s="95">
        <v>8</v>
      </c>
      <c r="I21" s="95">
        <v>5</v>
      </c>
      <c r="J21" s="95">
        <v>8</v>
      </c>
      <c r="K21" s="104">
        <f t="shared" si="1"/>
        <v>21</v>
      </c>
      <c r="L21" s="153"/>
      <c r="M21" s="154"/>
      <c r="N21" s="154">
        <v>8</v>
      </c>
      <c r="O21" s="154"/>
      <c r="P21" s="104">
        <f t="shared" si="2"/>
        <v>8</v>
      </c>
      <c r="Q21" s="153">
        <v>8</v>
      </c>
      <c r="R21" s="155">
        <v>5</v>
      </c>
      <c r="S21" s="154">
        <v>5</v>
      </c>
      <c r="T21" s="154"/>
      <c r="U21" s="104">
        <f t="shared" si="3"/>
        <v>18</v>
      </c>
      <c r="V21" s="153"/>
      <c r="W21" s="155"/>
      <c r="X21" s="154"/>
      <c r="Y21" s="154"/>
      <c r="Z21" s="104">
        <f t="shared" si="4"/>
        <v>0</v>
      </c>
      <c r="AA21" s="156"/>
      <c r="AB21" s="154"/>
      <c r="AC21" s="154"/>
      <c r="AD21" s="154"/>
      <c r="AE21" s="89">
        <f t="shared" si="5"/>
        <v>0</v>
      </c>
      <c r="AF21" s="156"/>
      <c r="AG21" s="154"/>
      <c r="AH21" s="154"/>
      <c r="AI21" s="154"/>
      <c r="AJ21" s="89">
        <f t="shared" si="6"/>
        <v>0</v>
      </c>
      <c r="AK21" s="105"/>
      <c r="AL21" s="91"/>
      <c r="AM21" s="91"/>
      <c r="AN21" s="155"/>
      <c r="AO21" s="90">
        <f t="shared" si="7"/>
        <v>0</v>
      </c>
    </row>
    <row r="22" spans="1:41" s="59" customFormat="1" ht="15" customHeight="1">
      <c r="A22" s="93">
        <v>15</v>
      </c>
      <c r="B22" s="99">
        <f t="shared" si="0"/>
        <v>45</v>
      </c>
      <c r="C22" s="92" t="s">
        <v>523</v>
      </c>
      <c r="D22" s="108">
        <v>1105371714</v>
      </c>
      <c r="E22" s="92" t="s">
        <v>147</v>
      </c>
      <c r="F22" s="100" t="s">
        <v>395</v>
      </c>
      <c r="G22" s="93"/>
      <c r="H22" s="95"/>
      <c r="I22" s="95"/>
      <c r="J22" s="95"/>
      <c r="K22" s="104">
        <f t="shared" si="1"/>
        <v>0</v>
      </c>
      <c r="L22" s="153">
        <v>4</v>
      </c>
      <c r="M22" s="154">
        <v>8</v>
      </c>
      <c r="N22" s="154">
        <v>4</v>
      </c>
      <c r="O22" s="154"/>
      <c r="P22" s="104">
        <f t="shared" si="2"/>
        <v>16</v>
      </c>
      <c r="Q22" s="153">
        <v>5</v>
      </c>
      <c r="R22" s="155">
        <v>16</v>
      </c>
      <c r="S22" s="154">
        <v>4</v>
      </c>
      <c r="T22" s="154">
        <v>4</v>
      </c>
      <c r="U22" s="104">
        <f t="shared" si="3"/>
        <v>29</v>
      </c>
      <c r="V22" s="153"/>
      <c r="W22" s="155"/>
      <c r="X22" s="154"/>
      <c r="Y22" s="154"/>
      <c r="Z22" s="104">
        <f t="shared" si="4"/>
        <v>0</v>
      </c>
      <c r="AA22" s="156"/>
      <c r="AB22" s="154"/>
      <c r="AC22" s="154"/>
      <c r="AD22" s="154"/>
      <c r="AE22" s="89">
        <f t="shared" si="5"/>
        <v>0</v>
      </c>
      <c r="AF22" s="156"/>
      <c r="AG22" s="154"/>
      <c r="AH22" s="154"/>
      <c r="AI22" s="154"/>
      <c r="AJ22" s="89">
        <f t="shared" si="6"/>
        <v>0</v>
      </c>
      <c r="AK22" s="105"/>
      <c r="AL22" s="91"/>
      <c r="AM22" s="91"/>
      <c r="AN22" s="155"/>
      <c r="AO22" s="90">
        <f t="shared" si="7"/>
        <v>0</v>
      </c>
    </row>
    <row r="23" spans="1:41" s="59" customFormat="1" ht="15" customHeight="1">
      <c r="A23" s="93">
        <v>16</v>
      </c>
      <c r="B23" s="99">
        <f t="shared" si="0"/>
        <v>34</v>
      </c>
      <c r="C23" s="92" t="s">
        <v>527</v>
      </c>
      <c r="D23" s="108">
        <v>1013119774</v>
      </c>
      <c r="E23" s="92" t="s">
        <v>528</v>
      </c>
      <c r="F23" s="100" t="s">
        <v>431</v>
      </c>
      <c r="G23" s="93"/>
      <c r="H23" s="95"/>
      <c r="I23" s="95"/>
      <c r="J23" s="95"/>
      <c r="K23" s="104">
        <f t="shared" si="1"/>
        <v>0</v>
      </c>
      <c r="L23" s="153"/>
      <c r="M23" s="154"/>
      <c r="N23" s="154"/>
      <c r="O23" s="154">
        <v>1</v>
      </c>
      <c r="P23" s="104">
        <f t="shared" si="2"/>
        <v>1</v>
      </c>
      <c r="Q23" s="153"/>
      <c r="R23" s="155">
        <v>6</v>
      </c>
      <c r="S23" s="154">
        <v>2</v>
      </c>
      <c r="T23" s="154"/>
      <c r="U23" s="104">
        <f t="shared" si="3"/>
        <v>8</v>
      </c>
      <c r="V23" s="153">
        <v>6</v>
      </c>
      <c r="W23" s="155">
        <v>5</v>
      </c>
      <c r="X23" s="154">
        <v>8</v>
      </c>
      <c r="Y23" s="154">
        <v>6</v>
      </c>
      <c r="Z23" s="104">
        <f t="shared" si="4"/>
        <v>25</v>
      </c>
      <c r="AA23" s="156"/>
      <c r="AB23" s="154"/>
      <c r="AC23" s="154"/>
      <c r="AD23" s="154"/>
      <c r="AE23" s="89">
        <f t="shared" si="5"/>
        <v>0</v>
      </c>
      <c r="AF23" s="156"/>
      <c r="AG23" s="154"/>
      <c r="AH23" s="154"/>
      <c r="AI23" s="154"/>
      <c r="AJ23" s="89">
        <f t="shared" si="6"/>
        <v>0</v>
      </c>
      <c r="AK23" s="105"/>
      <c r="AL23" s="91"/>
      <c r="AM23" s="91"/>
      <c r="AN23" s="155"/>
      <c r="AO23" s="90">
        <f t="shared" si="7"/>
        <v>0</v>
      </c>
    </row>
    <row r="24" spans="1:41" s="59" customFormat="1" ht="15" customHeight="1">
      <c r="A24" s="93">
        <v>17</v>
      </c>
      <c r="B24" s="99">
        <f t="shared" si="0"/>
        <v>32</v>
      </c>
      <c r="C24" s="92" t="s">
        <v>397</v>
      </c>
      <c r="D24" s="108">
        <v>1029280967</v>
      </c>
      <c r="E24" s="92" t="s">
        <v>253</v>
      </c>
      <c r="F24" s="100" t="s">
        <v>214</v>
      </c>
      <c r="G24" s="93">
        <v>6</v>
      </c>
      <c r="H24" s="95">
        <v>5</v>
      </c>
      <c r="I24" s="95"/>
      <c r="J24" s="95">
        <v>6</v>
      </c>
      <c r="K24" s="104">
        <f t="shared" si="1"/>
        <v>17</v>
      </c>
      <c r="L24" s="153">
        <v>3</v>
      </c>
      <c r="M24" s="154"/>
      <c r="N24" s="154"/>
      <c r="O24" s="154">
        <v>8</v>
      </c>
      <c r="P24" s="104">
        <f t="shared" si="2"/>
        <v>11</v>
      </c>
      <c r="Q24" s="153">
        <v>4</v>
      </c>
      <c r="R24" s="155"/>
      <c r="S24" s="154"/>
      <c r="T24" s="154"/>
      <c r="U24" s="104">
        <f t="shared" si="3"/>
        <v>4</v>
      </c>
      <c r="V24" s="153"/>
      <c r="W24" s="155"/>
      <c r="X24" s="154"/>
      <c r="Y24" s="154"/>
      <c r="Z24" s="104">
        <f t="shared" si="4"/>
        <v>0</v>
      </c>
      <c r="AA24" s="156"/>
      <c r="AB24" s="154"/>
      <c r="AC24" s="154"/>
      <c r="AD24" s="154"/>
      <c r="AE24" s="89">
        <f t="shared" si="5"/>
        <v>0</v>
      </c>
      <c r="AF24" s="156"/>
      <c r="AG24" s="154"/>
      <c r="AH24" s="154"/>
      <c r="AI24" s="154"/>
      <c r="AJ24" s="89">
        <f t="shared" si="6"/>
        <v>0</v>
      </c>
      <c r="AK24" s="105"/>
      <c r="AL24" s="91"/>
      <c r="AM24" s="91"/>
      <c r="AN24" s="155"/>
      <c r="AO24" s="90">
        <f t="shared" si="7"/>
        <v>0</v>
      </c>
    </row>
    <row r="25" spans="1:41" s="59" customFormat="1" ht="15" customHeight="1">
      <c r="A25" s="93">
        <v>18</v>
      </c>
      <c r="B25" s="99">
        <f t="shared" si="0"/>
        <v>30</v>
      </c>
      <c r="C25" s="92" t="s">
        <v>407</v>
      </c>
      <c r="D25" s="108">
        <v>1034992104</v>
      </c>
      <c r="E25" s="92" t="s">
        <v>147</v>
      </c>
      <c r="F25" s="100" t="s">
        <v>395</v>
      </c>
      <c r="G25" s="93"/>
      <c r="H25" s="95"/>
      <c r="I25" s="95"/>
      <c r="J25" s="95"/>
      <c r="K25" s="104">
        <f t="shared" si="1"/>
        <v>0</v>
      </c>
      <c r="L25" s="153">
        <v>8</v>
      </c>
      <c r="M25" s="154">
        <v>12</v>
      </c>
      <c r="N25" s="154">
        <v>10</v>
      </c>
      <c r="O25" s="154"/>
      <c r="P25" s="104">
        <f t="shared" si="2"/>
        <v>30</v>
      </c>
      <c r="Q25" s="153"/>
      <c r="R25" s="155"/>
      <c r="S25" s="154"/>
      <c r="T25" s="154"/>
      <c r="U25" s="104">
        <f t="shared" si="3"/>
        <v>0</v>
      </c>
      <c r="V25" s="153"/>
      <c r="W25" s="155"/>
      <c r="X25" s="154"/>
      <c r="Y25" s="154"/>
      <c r="Z25" s="104">
        <f t="shared" si="4"/>
        <v>0</v>
      </c>
      <c r="AA25" s="156"/>
      <c r="AB25" s="154"/>
      <c r="AC25" s="154"/>
      <c r="AD25" s="154"/>
      <c r="AE25" s="89">
        <f t="shared" si="5"/>
        <v>0</v>
      </c>
      <c r="AF25" s="156"/>
      <c r="AG25" s="154"/>
      <c r="AH25" s="154"/>
      <c r="AI25" s="154"/>
      <c r="AJ25" s="89">
        <f t="shared" si="6"/>
        <v>0</v>
      </c>
      <c r="AK25" s="105"/>
      <c r="AL25" s="91"/>
      <c r="AM25" s="91"/>
      <c r="AN25" s="155"/>
      <c r="AO25" s="90">
        <f t="shared" si="7"/>
        <v>0</v>
      </c>
    </row>
    <row r="26" spans="1:41" s="59" customFormat="1" ht="15" customHeight="1">
      <c r="A26" s="93">
        <v>19</v>
      </c>
      <c r="B26" s="99">
        <f t="shared" si="0"/>
        <v>29</v>
      </c>
      <c r="C26" s="92" t="s">
        <v>268</v>
      </c>
      <c r="D26" s="108">
        <v>1076740127</v>
      </c>
      <c r="E26" s="92" t="s">
        <v>161</v>
      </c>
      <c r="F26" s="100" t="s">
        <v>45</v>
      </c>
      <c r="G26" s="93">
        <v>3</v>
      </c>
      <c r="H26" s="95">
        <v>7</v>
      </c>
      <c r="I26" s="95"/>
      <c r="J26" s="95"/>
      <c r="K26" s="104">
        <f t="shared" si="1"/>
        <v>10</v>
      </c>
      <c r="L26" s="153"/>
      <c r="M26" s="154">
        <v>3</v>
      </c>
      <c r="N26" s="154"/>
      <c r="O26" s="154"/>
      <c r="P26" s="104">
        <f t="shared" si="2"/>
        <v>3</v>
      </c>
      <c r="Q26" s="153"/>
      <c r="R26" s="155"/>
      <c r="S26" s="154"/>
      <c r="T26" s="154"/>
      <c r="U26" s="104">
        <f t="shared" si="3"/>
        <v>0</v>
      </c>
      <c r="V26" s="153">
        <v>3</v>
      </c>
      <c r="W26" s="155">
        <v>9</v>
      </c>
      <c r="X26" s="154">
        <v>4</v>
      </c>
      <c r="Y26" s="154"/>
      <c r="Z26" s="104">
        <f t="shared" si="4"/>
        <v>16</v>
      </c>
      <c r="AA26" s="156"/>
      <c r="AB26" s="154"/>
      <c r="AC26" s="154"/>
      <c r="AD26" s="154"/>
      <c r="AE26" s="89">
        <f t="shared" si="5"/>
        <v>0</v>
      </c>
      <c r="AF26" s="156"/>
      <c r="AG26" s="154"/>
      <c r="AH26" s="154"/>
      <c r="AI26" s="154"/>
      <c r="AJ26" s="89">
        <f t="shared" si="6"/>
        <v>0</v>
      </c>
      <c r="AK26" s="105"/>
      <c r="AL26" s="91"/>
      <c r="AM26" s="91"/>
      <c r="AN26" s="155"/>
      <c r="AO26" s="90">
        <f t="shared" si="7"/>
        <v>0</v>
      </c>
    </row>
    <row r="27" spans="1:41" s="59" customFormat="1" ht="15" customHeight="1">
      <c r="A27" s="93">
        <v>20</v>
      </c>
      <c r="B27" s="99">
        <f t="shared" si="0"/>
        <v>20</v>
      </c>
      <c r="C27" s="92" t="s">
        <v>316</v>
      </c>
      <c r="D27" s="108">
        <v>1028681492</v>
      </c>
      <c r="E27" s="92" t="s">
        <v>222</v>
      </c>
      <c r="F27" s="100" t="s">
        <v>214</v>
      </c>
      <c r="G27" s="93"/>
      <c r="H27" s="95"/>
      <c r="I27" s="95"/>
      <c r="J27" s="95">
        <v>1</v>
      </c>
      <c r="K27" s="104">
        <f t="shared" si="1"/>
        <v>1</v>
      </c>
      <c r="L27" s="153"/>
      <c r="M27" s="154"/>
      <c r="N27" s="154"/>
      <c r="O27" s="154"/>
      <c r="P27" s="104">
        <f t="shared" si="2"/>
        <v>0</v>
      </c>
      <c r="Q27" s="153"/>
      <c r="R27" s="155"/>
      <c r="S27" s="154"/>
      <c r="T27" s="154"/>
      <c r="U27" s="104">
        <f t="shared" si="3"/>
        <v>0</v>
      </c>
      <c r="V27" s="153">
        <v>7</v>
      </c>
      <c r="W27" s="155"/>
      <c r="X27" s="154"/>
      <c r="Y27" s="154">
        <v>12</v>
      </c>
      <c r="Z27" s="104">
        <f t="shared" si="4"/>
        <v>19</v>
      </c>
      <c r="AA27" s="156"/>
      <c r="AB27" s="154"/>
      <c r="AC27" s="154"/>
      <c r="AD27" s="154"/>
      <c r="AE27" s="89">
        <f t="shared" si="5"/>
        <v>0</v>
      </c>
      <c r="AF27" s="156"/>
      <c r="AG27" s="154"/>
      <c r="AH27" s="154"/>
      <c r="AI27" s="154"/>
      <c r="AJ27" s="89">
        <f t="shared" si="6"/>
        <v>0</v>
      </c>
      <c r="AK27" s="105"/>
      <c r="AL27" s="91"/>
      <c r="AM27" s="91"/>
      <c r="AN27" s="155"/>
      <c r="AO27" s="90">
        <f t="shared" si="7"/>
        <v>0</v>
      </c>
    </row>
    <row r="28" spans="1:41" s="59" customFormat="1" ht="15" customHeight="1">
      <c r="A28" s="93">
        <v>21</v>
      </c>
      <c r="B28" s="99">
        <f t="shared" si="0"/>
        <v>16</v>
      </c>
      <c r="C28" s="92" t="s">
        <v>521</v>
      </c>
      <c r="D28" s="108">
        <v>1042152517</v>
      </c>
      <c r="E28" s="92" t="s">
        <v>522</v>
      </c>
      <c r="F28" s="100" t="s">
        <v>395</v>
      </c>
      <c r="G28" s="93"/>
      <c r="H28" s="95"/>
      <c r="I28" s="95"/>
      <c r="J28" s="95"/>
      <c r="K28" s="104">
        <f t="shared" si="1"/>
        <v>0</v>
      </c>
      <c r="L28" s="153">
        <v>5</v>
      </c>
      <c r="M28" s="154">
        <v>9</v>
      </c>
      <c r="N28" s="154"/>
      <c r="O28" s="154">
        <v>2</v>
      </c>
      <c r="P28" s="104">
        <f t="shared" si="2"/>
        <v>16</v>
      </c>
      <c r="Q28" s="153"/>
      <c r="R28" s="155"/>
      <c r="S28" s="154"/>
      <c r="T28" s="154"/>
      <c r="U28" s="104">
        <f t="shared" si="3"/>
        <v>0</v>
      </c>
      <c r="V28" s="153"/>
      <c r="W28" s="155"/>
      <c r="X28" s="154"/>
      <c r="Y28" s="154"/>
      <c r="Z28" s="104">
        <f t="shared" si="4"/>
        <v>0</v>
      </c>
      <c r="AA28" s="156"/>
      <c r="AB28" s="154"/>
      <c r="AC28" s="154"/>
      <c r="AD28" s="154"/>
      <c r="AE28" s="89">
        <f t="shared" si="5"/>
        <v>0</v>
      </c>
      <c r="AF28" s="156"/>
      <c r="AG28" s="154"/>
      <c r="AH28" s="154"/>
      <c r="AI28" s="154"/>
      <c r="AJ28" s="89">
        <f t="shared" si="6"/>
        <v>0</v>
      </c>
      <c r="AK28" s="105"/>
      <c r="AL28" s="91"/>
      <c r="AM28" s="91"/>
      <c r="AN28" s="155"/>
      <c r="AO28" s="90">
        <f t="shared" si="7"/>
        <v>0</v>
      </c>
    </row>
    <row r="29" spans="1:41" s="59" customFormat="1" ht="15" customHeight="1">
      <c r="A29" s="93">
        <v>22</v>
      </c>
      <c r="B29" s="99">
        <f t="shared" si="0"/>
        <v>15</v>
      </c>
      <c r="C29" s="92" t="s">
        <v>329</v>
      </c>
      <c r="D29" s="108">
        <v>1012361606</v>
      </c>
      <c r="E29" s="92" t="s">
        <v>243</v>
      </c>
      <c r="F29" s="100" t="s">
        <v>45</v>
      </c>
      <c r="G29" s="93"/>
      <c r="H29" s="95"/>
      <c r="I29" s="95">
        <v>4</v>
      </c>
      <c r="J29" s="95"/>
      <c r="K29" s="104">
        <f t="shared" si="1"/>
        <v>4</v>
      </c>
      <c r="L29" s="153"/>
      <c r="M29" s="154">
        <v>1</v>
      </c>
      <c r="N29" s="154">
        <v>3</v>
      </c>
      <c r="O29" s="154"/>
      <c r="P29" s="104">
        <f t="shared" si="2"/>
        <v>4</v>
      </c>
      <c r="Q29" s="153"/>
      <c r="R29" s="155"/>
      <c r="S29" s="154"/>
      <c r="T29" s="154"/>
      <c r="U29" s="104">
        <f t="shared" si="3"/>
        <v>0</v>
      </c>
      <c r="V29" s="153"/>
      <c r="W29" s="155">
        <v>4</v>
      </c>
      <c r="X29" s="154">
        <v>3</v>
      </c>
      <c r="Y29" s="154"/>
      <c r="Z29" s="104">
        <f t="shared" si="4"/>
        <v>7</v>
      </c>
      <c r="AA29" s="156"/>
      <c r="AB29" s="154"/>
      <c r="AC29" s="154"/>
      <c r="AD29" s="154"/>
      <c r="AE29" s="89">
        <f t="shared" si="5"/>
        <v>0</v>
      </c>
      <c r="AF29" s="156"/>
      <c r="AG29" s="154"/>
      <c r="AH29" s="154"/>
      <c r="AI29" s="154"/>
      <c r="AJ29" s="89">
        <f t="shared" si="6"/>
        <v>0</v>
      </c>
      <c r="AK29" s="105"/>
      <c r="AL29" s="91"/>
      <c r="AM29" s="91"/>
      <c r="AN29" s="155"/>
      <c r="AO29" s="90">
        <f t="shared" si="7"/>
        <v>0</v>
      </c>
    </row>
    <row r="30" spans="1:41" s="65" customFormat="1" ht="15">
      <c r="A30" s="93">
        <v>23</v>
      </c>
      <c r="B30" s="99">
        <f t="shared" si="0"/>
        <v>13</v>
      </c>
      <c r="C30" s="92" t="s">
        <v>225</v>
      </c>
      <c r="D30" s="108">
        <v>1107978853</v>
      </c>
      <c r="E30" s="92" t="s">
        <v>114</v>
      </c>
      <c r="F30" s="100" t="s">
        <v>37</v>
      </c>
      <c r="G30" s="93">
        <v>5</v>
      </c>
      <c r="H30" s="95"/>
      <c r="I30" s="95">
        <v>8</v>
      </c>
      <c r="J30" s="95"/>
      <c r="K30" s="104">
        <f t="shared" si="1"/>
        <v>13</v>
      </c>
      <c r="L30" s="153"/>
      <c r="M30" s="154"/>
      <c r="N30" s="154"/>
      <c r="O30" s="154"/>
      <c r="P30" s="104">
        <f t="shared" si="2"/>
        <v>0</v>
      </c>
      <c r="Q30" s="153"/>
      <c r="R30" s="155"/>
      <c r="S30" s="154"/>
      <c r="T30" s="154"/>
      <c r="U30" s="104">
        <f t="shared" si="3"/>
        <v>0</v>
      </c>
      <c r="V30" s="153"/>
      <c r="W30" s="155"/>
      <c r="X30" s="154"/>
      <c r="Y30" s="154"/>
      <c r="Z30" s="104">
        <f t="shared" si="4"/>
        <v>0</v>
      </c>
      <c r="AA30" s="156"/>
      <c r="AB30" s="154"/>
      <c r="AC30" s="154"/>
      <c r="AD30" s="154"/>
      <c r="AE30" s="89">
        <f t="shared" si="5"/>
        <v>0</v>
      </c>
      <c r="AF30" s="156"/>
      <c r="AG30" s="154"/>
      <c r="AH30" s="154"/>
      <c r="AI30" s="154"/>
      <c r="AJ30" s="89">
        <f t="shared" si="6"/>
        <v>0</v>
      </c>
      <c r="AK30" s="105"/>
      <c r="AL30" s="91"/>
      <c r="AM30" s="91"/>
      <c r="AN30" s="155"/>
      <c r="AO30" s="90">
        <f t="shared" si="7"/>
        <v>0</v>
      </c>
    </row>
    <row r="31" spans="1:41" s="65" customFormat="1" ht="15">
      <c r="A31" s="93">
        <v>24</v>
      </c>
      <c r="B31" s="99">
        <f t="shared" si="0"/>
        <v>11</v>
      </c>
      <c r="C31" s="92" t="s">
        <v>403</v>
      </c>
      <c r="D31" s="108">
        <v>1112045763</v>
      </c>
      <c r="E31" s="92" t="s">
        <v>457</v>
      </c>
      <c r="F31" s="100" t="s">
        <v>38</v>
      </c>
      <c r="G31" s="93"/>
      <c r="H31" s="95"/>
      <c r="I31" s="95"/>
      <c r="J31" s="95"/>
      <c r="K31" s="104">
        <f t="shared" si="1"/>
        <v>0</v>
      </c>
      <c r="L31" s="153"/>
      <c r="M31" s="154">
        <v>4</v>
      </c>
      <c r="N31" s="154"/>
      <c r="O31" s="154">
        <v>5</v>
      </c>
      <c r="P31" s="104">
        <f t="shared" si="2"/>
        <v>9</v>
      </c>
      <c r="Q31" s="153"/>
      <c r="R31" s="155"/>
      <c r="S31" s="154">
        <v>1</v>
      </c>
      <c r="T31" s="154">
        <v>1</v>
      </c>
      <c r="U31" s="104">
        <f t="shared" si="3"/>
        <v>2</v>
      </c>
      <c r="V31" s="153"/>
      <c r="W31" s="155"/>
      <c r="X31" s="154"/>
      <c r="Y31" s="154"/>
      <c r="Z31" s="104">
        <f t="shared" si="4"/>
        <v>0</v>
      </c>
      <c r="AA31" s="156"/>
      <c r="AB31" s="154"/>
      <c r="AC31" s="154"/>
      <c r="AD31" s="154"/>
      <c r="AE31" s="89">
        <f t="shared" si="5"/>
        <v>0</v>
      </c>
      <c r="AF31" s="156"/>
      <c r="AG31" s="154"/>
      <c r="AH31" s="154"/>
      <c r="AI31" s="154"/>
      <c r="AJ31" s="89">
        <f t="shared" si="6"/>
        <v>0</v>
      </c>
      <c r="AK31" s="105"/>
      <c r="AL31" s="91"/>
      <c r="AM31" s="91"/>
      <c r="AN31" s="155"/>
      <c r="AO31" s="90">
        <f t="shared" si="7"/>
        <v>0</v>
      </c>
    </row>
    <row r="32" spans="1:41" s="65" customFormat="1" ht="15">
      <c r="A32" s="93">
        <v>25</v>
      </c>
      <c r="B32" s="99">
        <f t="shared" si="0"/>
        <v>9</v>
      </c>
      <c r="C32" s="92" t="s">
        <v>328</v>
      </c>
      <c r="D32" s="108">
        <v>1054867772</v>
      </c>
      <c r="E32" s="92" t="s">
        <v>86</v>
      </c>
      <c r="F32" s="100" t="s">
        <v>49</v>
      </c>
      <c r="G32" s="93"/>
      <c r="H32" s="95"/>
      <c r="I32" s="95">
        <v>6</v>
      </c>
      <c r="J32" s="95">
        <v>3</v>
      </c>
      <c r="K32" s="104">
        <f t="shared" si="1"/>
        <v>9</v>
      </c>
      <c r="L32" s="153"/>
      <c r="M32" s="154"/>
      <c r="N32" s="154"/>
      <c r="O32" s="154"/>
      <c r="P32" s="104">
        <f t="shared" si="2"/>
        <v>0</v>
      </c>
      <c r="Q32" s="153"/>
      <c r="R32" s="155"/>
      <c r="S32" s="154"/>
      <c r="T32" s="154"/>
      <c r="U32" s="104">
        <f t="shared" si="3"/>
        <v>0</v>
      </c>
      <c r="V32" s="153"/>
      <c r="W32" s="155"/>
      <c r="X32" s="154"/>
      <c r="Y32" s="154"/>
      <c r="Z32" s="104">
        <f t="shared" si="4"/>
        <v>0</v>
      </c>
      <c r="AA32" s="156"/>
      <c r="AB32" s="154"/>
      <c r="AC32" s="154"/>
      <c r="AD32" s="154"/>
      <c r="AE32" s="89">
        <f t="shared" si="5"/>
        <v>0</v>
      </c>
      <c r="AF32" s="156"/>
      <c r="AG32" s="154"/>
      <c r="AH32" s="154"/>
      <c r="AI32" s="154"/>
      <c r="AJ32" s="89">
        <f t="shared" si="6"/>
        <v>0</v>
      </c>
      <c r="AK32" s="105"/>
      <c r="AL32" s="91"/>
      <c r="AM32" s="91"/>
      <c r="AN32" s="155"/>
      <c r="AO32" s="90">
        <f t="shared" si="7"/>
        <v>0</v>
      </c>
    </row>
    <row r="33" spans="1:41" s="65" customFormat="1" ht="15">
      <c r="A33" s="93">
        <v>25</v>
      </c>
      <c r="B33" s="99">
        <f t="shared" si="0"/>
        <v>9</v>
      </c>
      <c r="C33" s="92" t="s">
        <v>675</v>
      </c>
      <c r="D33" s="108">
        <v>1028681492</v>
      </c>
      <c r="E33" s="92" t="s">
        <v>357</v>
      </c>
      <c r="F33" s="100" t="s">
        <v>40</v>
      </c>
      <c r="G33" s="93"/>
      <c r="H33" s="95"/>
      <c r="I33" s="95"/>
      <c r="J33" s="95"/>
      <c r="K33" s="104">
        <f t="shared" si="1"/>
        <v>0</v>
      </c>
      <c r="L33" s="153"/>
      <c r="M33" s="154"/>
      <c r="N33" s="154"/>
      <c r="O33" s="154"/>
      <c r="P33" s="104">
        <f t="shared" si="2"/>
        <v>0</v>
      </c>
      <c r="Q33" s="153"/>
      <c r="R33" s="155"/>
      <c r="S33" s="154"/>
      <c r="T33" s="154"/>
      <c r="U33" s="104">
        <f t="shared" si="3"/>
        <v>0</v>
      </c>
      <c r="V33" s="153">
        <v>2</v>
      </c>
      <c r="W33" s="155">
        <v>3</v>
      </c>
      <c r="X33" s="154"/>
      <c r="Y33" s="154">
        <v>4</v>
      </c>
      <c r="Z33" s="104">
        <f t="shared" si="4"/>
        <v>9</v>
      </c>
      <c r="AA33" s="156"/>
      <c r="AB33" s="154"/>
      <c r="AC33" s="154"/>
      <c r="AD33" s="154"/>
      <c r="AE33" s="89">
        <f t="shared" si="5"/>
        <v>0</v>
      </c>
      <c r="AF33" s="156"/>
      <c r="AG33" s="154"/>
      <c r="AH33" s="154"/>
      <c r="AI33" s="154"/>
      <c r="AJ33" s="89">
        <f t="shared" si="6"/>
        <v>0</v>
      </c>
      <c r="AK33" s="105"/>
      <c r="AL33" s="91"/>
      <c r="AM33" s="91"/>
      <c r="AN33" s="155"/>
      <c r="AO33" s="90">
        <f t="shared" si="7"/>
        <v>0</v>
      </c>
    </row>
    <row r="34" spans="1:41" s="65" customFormat="1" ht="15">
      <c r="A34" s="93">
        <v>27</v>
      </c>
      <c r="B34" s="99">
        <f t="shared" si="0"/>
        <v>6</v>
      </c>
      <c r="C34" s="92" t="s">
        <v>317</v>
      </c>
      <c r="D34" s="108">
        <v>1084333034</v>
      </c>
      <c r="E34" s="92" t="s">
        <v>318</v>
      </c>
      <c r="F34" s="100" t="s">
        <v>452</v>
      </c>
      <c r="G34" s="93"/>
      <c r="H34" s="95"/>
      <c r="I34" s="95"/>
      <c r="J34" s="95"/>
      <c r="K34" s="104">
        <f t="shared" si="1"/>
        <v>0</v>
      </c>
      <c r="L34" s="153"/>
      <c r="M34" s="154"/>
      <c r="N34" s="154"/>
      <c r="O34" s="154">
        <v>6</v>
      </c>
      <c r="P34" s="104">
        <f t="shared" si="2"/>
        <v>6</v>
      </c>
      <c r="Q34" s="153"/>
      <c r="R34" s="155"/>
      <c r="S34" s="154"/>
      <c r="T34" s="154"/>
      <c r="U34" s="104">
        <f t="shared" si="3"/>
        <v>0</v>
      </c>
      <c r="V34" s="153"/>
      <c r="W34" s="155"/>
      <c r="X34" s="154"/>
      <c r="Y34" s="154"/>
      <c r="Z34" s="104">
        <f t="shared" si="4"/>
        <v>0</v>
      </c>
      <c r="AA34" s="156"/>
      <c r="AB34" s="154"/>
      <c r="AC34" s="154"/>
      <c r="AD34" s="154"/>
      <c r="AE34" s="89">
        <f t="shared" si="5"/>
        <v>0</v>
      </c>
      <c r="AF34" s="156"/>
      <c r="AG34" s="154"/>
      <c r="AH34" s="154"/>
      <c r="AI34" s="154"/>
      <c r="AJ34" s="89">
        <f t="shared" si="6"/>
        <v>0</v>
      </c>
      <c r="AK34" s="105"/>
      <c r="AL34" s="91"/>
      <c r="AM34" s="91"/>
      <c r="AN34" s="155"/>
      <c r="AO34" s="90">
        <f t="shared" si="7"/>
        <v>0</v>
      </c>
    </row>
    <row r="35" spans="1:41" s="65" customFormat="1" ht="15">
      <c r="A35" s="93">
        <v>28</v>
      </c>
      <c r="B35" s="99">
        <f t="shared" si="0"/>
        <v>5</v>
      </c>
      <c r="C35" s="92" t="s">
        <v>330</v>
      </c>
      <c r="D35" s="108">
        <v>1059239679</v>
      </c>
      <c r="E35" s="92" t="s">
        <v>179</v>
      </c>
      <c r="F35" s="100" t="s">
        <v>43</v>
      </c>
      <c r="G35" s="93"/>
      <c r="H35" s="95"/>
      <c r="I35" s="95">
        <v>3</v>
      </c>
      <c r="J35" s="95">
        <v>2</v>
      </c>
      <c r="K35" s="104">
        <f t="shared" si="1"/>
        <v>5</v>
      </c>
      <c r="L35" s="153"/>
      <c r="M35" s="154"/>
      <c r="N35" s="154"/>
      <c r="O35" s="154"/>
      <c r="P35" s="104">
        <f t="shared" si="2"/>
        <v>0</v>
      </c>
      <c r="Q35" s="153"/>
      <c r="R35" s="155"/>
      <c r="S35" s="154"/>
      <c r="T35" s="154"/>
      <c r="U35" s="104">
        <f t="shared" si="3"/>
        <v>0</v>
      </c>
      <c r="V35" s="153"/>
      <c r="W35" s="155"/>
      <c r="X35" s="154"/>
      <c r="Y35" s="154"/>
      <c r="Z35" s="104">
        <f t="shared" si="4"/>
        <v>0</v>
      </c>
      <c r="AA35" s="156"/>
      <c r="AB35" s="154"/>
      <c r="AC35" s="154"/>
      <c r="AD35" s="154"/>
      <c r="AE35" s="89">
        <f t="shared" si="5"/>
        <v>0</v>
      </c>
      <c r="AF35" s="156"/>
      <c r="AG35" s="154"/>
      <c r="AH35" s="154"/>
      <c r="AI35" s="154"/>
      <c r="AJ35" s="89">
        <f t="shared" si="6"/>
        <v>0</v>
      </c>
      <c r="AK35" s="105"/>
      <c r="AL35" s="91"/>
      <c r="AM35" s="91"/>
      <c r="AN35" s="155"/>
      <c r="AO35" s="90">
        <f t="shared" si="7"/>
        <v>0</v>
      </c>
    </row>
    <row r="36" spans="1:41" s="65" customFormat="1" ht="15">
      <c r="A36" s="93">
        <v>28</v>
      </c>
      <c r="B36" s="99">
        <f t="shared" si="0"/>
        <v>5</v>
      </c>
      <c r="C36" s="92" t="s">
        <v>272</v>
      </c>
      <c r="D36" s="108">
        <v>1033260601</v>
      </c>
      <c r="E36" s="92" t="s">
        <v>147</v>
      </c>
      <c r="F36" s="100" t="s">
        <v>126</v>
      </c>
      <c r="G36" s="93">
        <v>2</v>
      </c>
      <c r="H36" s="95">
        <v>2</v>
      </c>
      <c r="I36" s="95"/>
      <c r="J36" s="95"/>
      <c r="K36" s="104">
        <f t="shared" si="1"/>
        <v>4</v>
      </c>
      <c r="L36" s="153"/>
      <c r="M36" s="154"/>
      <c r="N36" s="154"/>
      <c r="O36" s="154"/>
      <c r="P36" s="104">
        <f t="shared" si="2"/>
        <v>0</v>
      </c>
      <c r="Q36" s="153">
        <v>1</v>
      </c>
      <c r="R36" s="155"/>
      <c r="S36" s="154"/>
      <c r="T36" s="154"/>
      <c r="U36" s="104">
        <f t="shared" si="3"/>
        <v>1</v>
      </c>
      <c r="V36" s="153"/>
      <c r="W36" s="155"/>
      <c r="X36" s="154"/>
      <c r="Y36" s="154"/>
      <c r="Z36" s="104">
        <f t="shared" si="4"/>
        <v>0</v>
      </c>
      <c r="AA36" s="156"/>
      <c r="AB36" s="154"/>
      <c r="AC36" s="154"/>
      <c r="AD36" s="154"/>
      <c r="AE36" s="89">
        <f t="shared" si="5"/>
        <v>0</v>
      </c>
      <c r="AF36" s="156"/>
      <c r="AG36" s="154"/>
      <c r="AH36" s="154"/>
      <c r="AI36" s="154"/>
      <c r="AJ36" s="89">
        <f t="shared" si="6"/>
        <v>0</v>
      </c>
      <c r="AK36" s="105"/>
      <c r="AL36" s="91"/>
      <c r="AM36" s="91"/>
      <c r="AN36" s="155"/>
      <c r="AO36" s="90">
        <f t="shared" si="7"/>
        <v>0</v>
      </c>
    </row>
    <row r="37" spans="1:41" s="65" customFormat="1" ht="15">
      <c r="A37" s="93">
        <v>28</v>
      </c>
      <c r="B37" s="99">
        <f t="shared" si="0"/>
        <v>5</v>
      </c>
      <c r="C37" s="92" t="s">
        <v>716</v>
      </c>
      <c r="D37" s="108">
        <v>1028681492</v>
      </c>
      <c r="E37" s="92" t="s">
        <v>253</v>
      </c>
      <c r="F37" s="100" t="s">
        <v>214</v>
      </c>
      <c r="G37" s="93"/>
      <c r="H37" s="95"/>
      <c r="I37" s="95"/>
      <c r="J37" s="95"/>
      <c r="K37" s="104">
        <f t="shared" si="1"/>
        <v>0</v>
      </c>
      <c r="L37" s="153"/>
      <c r="M37" s="154"/>
      <c r="N37" s="154"/>
      <c r="O37" s="154"/>
      <c r="P37" s="104">
        <f t="shared" si="2"/>
        <v>0</v>
      </c>
      <c r="Q37" s="153"/>
      <c r="R37" s="155"/>
      <c r="S37" s="154"/>
      <c r="T37" s="154"/>
      <c r="U37" s="104">
        <f t="shared" si="3"/>
        <v>0</v>
      </c>
      <c r="V37" s="153">
        <v>2</v>
      </c>
      <c r="W37" s="155">
        <v>1</v>
      </c>
      <c r="X37" s="154">
        <v>2</v>
      </c>
      <c r="Y37" s="154"/>
      <c r="Z37" s="104">
        <f t="shared" si="4"/>
        <v>5</v>
      </c>
      <c r="AA37" s="156"/>
      <c r="AB37" s="154"/>
      <c r="AC37" s="154"/>
      <c r="AD37" s="154"/>
      <c r="AE37" s="89">
        <f t="shared" si="5"/>
        <v>0</v>
      </c>
      <c r="AF37" s="156"/>
      <c r="AG37" s="154"/>
      <c r="AH37" s="154"/>
      <c r="AI37" s="154"/>
      <c r="AJ37" s="89">
        <f t="shared" si="6"/>
        <v>0</v>
      </c>
      <c r="AK37" s="105"/>
      <c r="AL37" s="91"/>
      <c r="AM37" s="91"/>
      <c r="AN37" s="155"/>
      <c r="AO37" s="90">
        <f t="shared" si="7"/>
        <v>0</v>
      </c>
    </row>
    <row r="38" spans="1:41" s="65" customFormat="1" ht="15">
      <c r="A38" s="93">
        <v>31</v>
      </c>
      <c r="B38" s="99">
        <f t="shared" si="0"/>
        <v>4</v>
      </c>
      <c r="C38" s="92" t="s">
        <v>524</v>
      </c>
      <c r="D38" s="108">
        <v>1102825888</v>
      </c>
      <c r="E38" s="92" t="s">
        <v>525</v>
      </c>
      <c r="F38" s="100" t="s">
        <v>526</v>
      </c>
      <c r="G38" s="93"/>
      <c r="H38" s="95"/>
      <c r="I38" s="95"/>
      <c r="J38" s="95"/>
      <c r="K38" s="104">
        <f t="shared" si="1"/>
        <v>0</v>
      </c>
      <c r="L38" s="153">
        <v>2</v>
      </c>
      <c r="M38" s="154">
        <v>2</v>
      </c>
      <c r="N38" s="154"/>
      <c r="O38" s="154"/>
      <c r="P38" s="104">
        <f t="shared" si="2"/>
        <v>4</v>
      </c>
      <c r="Q38" s="153"/>
      <c r="R38" s="155"/>
      <c r="S38" s="154"/>
      <c r="T38" s="154"/>
      <c r="U38" s="104">
        <f t="shared" si="3"/>
        <v>0</v>
      </c>
      <c r="V38" s="153"/>
      <c r="W38" s="155"/>
      <c r="X38" s="154"/>
      <c r="Y38" s="154"/>
      <c r="Z38" s="104">
        <f t="shared" si="4"/>
        <v>0</v>
      </c>
      <c r="AA38" s="156"/>
      <c r="AB38" s="154"/>
      <c r="AC38" s="154"/>
      <c r="AD38" s="154"/>
      <c r="AE38" s="89">
        <f t="shared" si="5"/>
        <v>0</v>
      </c>
      <c r="AF38" s="156"/>
      <c r="AG38" s="154"/>
      <c r="AH38" s="154"/>
      <c r="AI38" s="154"/>
      <c r="AJ38" s="89">
        <f t="shared" si="6"/>
        <v>0</v>
      </c>
      <c r="AK38" s="105"/>
      <c r="AL38" s="91"/>
      <c r="AM38" s="91"/>
      <c r="AN38" s="155"/>
      <c r="AO38" s="90">
        <f t="shared" si="7"/>
        <v>0</v>
      </c>
    </row>
    <row r="39" spans="1:41" s="65" customFormat="1" ht="15">
      <c r="A39" s="93">
        <v>31</v>
      </c>
      <c r="B39" s="99">
        <f t="shared" si="0"/>
        <v>4</v>
      </c>
      <c r="C39" s="92" t="s">
        <v>706</v>
      </c>
      <c r="D39" s="108">
        <v>1028681492</v>
      </c>
      <c r="E39" s="92" t="s">
        <v>130</v>
      </c>
      <c r="F39" s="100" t="s">
        <v>214</v>
      </c>
      <c r="G39" s="93"/>
      <c r="H39" s="95"/>
      <c r="I39" s="95"/>
      <c r="J39" s="95"/>
      <c r="K39" s="104">
        <f t="shared" si="1"/>
        <v>0</v>
      </c>
      <c r="L39" s="153"/>
      <c r="M39" s="154"/>
      <c r="N39" s="154"/>
      <c r="O39" s="154"/>
      <c r="P39" s="104">
        <f t="shared" si="2"/>
        <v>0</v>
      </c>
      <c r="Q39" s="153"/>
      <c r="R39" s="155"/>
      <c r="S39" s="154"/>
      <c r="T39" s="154"/>
      <c r="U39" s="104">
        <f t="shared" si="3"/>
        <v>0</v>
      </c>
      <c r="V39" s="153">
        <v>4</v>
      </c>
      <c r="W39" s="155"/>
      <c r="X39" s="154"/>
      <c r="Y39" s="154"/>
      <c r="Z39" s="104">
        <f t="shared" si="4"/>
        <v>4</v>
      </c>
      <c r="AA39" s="156"/>
      <c r="AB39" s="154"/>
      <c r="AC39" s="154"/>
      <c r="AD39" s="154"/>
      <c r="AE39" s="89">
        <f t="shared" si="5"/>
        <v>0</v>
      </c>
      <c r="AF39" s="156"/>
      <c r="AG39" s="154"/>
      <c r="AH39" s="154"/>
      <c r="AI39" s="154"/>
      <c r="AJ39" s="89">
        <f t="shared" si="6"/>
        <v>0</v>
      </c>
      <c r="AK39" s="105"/>
      <c r="AL39" s="91"/>
      <c r="AM39" s="91"/>
      <c r="AN39" s="155"/>
      <c r="AO39" s="90">
        <f t="shared" si="7"/>
        <v>0</v>
      </c>
    </row>
    <row r="40" spans="1:41" s="65" customFormat="1" ht="15">
      <c r="A40" s="93">
        <v>33</v>
      </c>
      <c r="B40" s="99">
        <f t="shared" si="0"/>
        <v>2</v>
      </c>
      <c r="C40" s="92" t="s">
        <v>219</v>
      </c>
      <c r="D40" s="108">
        <v>1092344783</v>
      </c>
      <c r="E40" s="92" t="s">
        <v>220</v>
      </c>
      <c r="F40" s="100" t="s">
        <v>123</v>
      </c>
      <c r="G40" s="93">
        <v>1</v>
      </c>
      <c r="H40" s="95"/>
      <c r="I40" s="95">
        <v>1</v>
      </c>
      <c r="J40" s="95"/>
      <c r="K40" s="104">
        <f t="shared" si="1"/>
        <v>2</v>
      </c>
      <c r="L40" s="153"/>
      <c r="M40" s="154"/>
      <c r="N40" s="154"/>
      <c r="O40" s="154"/>
      <c r="P40" s="104">
        <f t="shared" si="2"/>
        <v>0</v>
      </c>
      <c r="Q40" s="153"/>
      <c r="R40" s="155"/>
      <c r="S40" s="154"/>
      <c r="T40" s="154"/>
      <c r="U40" s="104">
        <f t="shared" si="3"/>
        <v>0</v>
      </c>
      <c r="V40" s="153"/>
      <c r="W40" s="155"/>
      <c r="X40" s="154"/>
      <c r="Y40" s="154"/>
      <c r="Z40" s="104">
        <f t="shared" si="4"/>
        <v>0</v>
      </c>
      <c r="AA40" s="156"/>
      <c r="AB40" s="154"/>
      <c r="AC40" s="154"/>
      <c r="AD40" s="154"/>
      <c r="AE40" s="89">
        <f t="shared" si="5"/>
        <v>0</v>
      </c>
      <c r="AF40" s="156"/>
      <c r="AG40" s="154"/>
      <c r="AH40" s="154"/>
      <c r="AI40" s="154"/>
      <c r="AJ40" s="89">
        <f t="shared" si="6"/>
        <v>0</v>
      </c>
      <c r="AK40" s="105"/>
      <c r="AL40" s="91"/>
      <c r="AM40" s="91"/>
      <c r="AN40" s="155"/>
      <c r="AO40" s="90">
        <f t="shared" si="7"/>
        <v>0</v>
      </c>
    </row>
    <row r="41" spans="1:41" s="65" customFormat="1" ht="15">
      <c r="A41" s="93">
        <v>33</v>
      </c>
      <c r="B41" s="99">
        <f t="shared" si="0"/>
        <v>2</v>
      </c>
      <c r="C41" s="92" t="s">
        <v>673</v>
      </c>
      <c r="D41" s="108">
        <v>1028681492</v>
      </c>
      <c r="E41" s="92" t="s">
        <v>253</v>
      </c>
      <c r="F41" s="100" t="s">
        <v>214</v>
      </c>
      <c r="G41" s="93"/>
      <c r="H41" s="95"/>
      <c r="I41" s="95"/>
      <c r="J41" s="95"/>
      <c r="K41" s="104">
        <f t="shared" si="1"/>
        <v>0</v>
      </c>
      <c r="L41" s="153"/>
      <c r="M41" s="154"/>
      <c r="N41" s="154"/>
      <c r="O41" s="154"/>
      <c r="P41" s="104">
        <f t="shared" si="2"/>
        <v>0</v>
      </c>
      <c r="Q41" s="153"/>
      <c r="R41" s="155"/>
      <c r="S41" s="154"/>
      <c r="T41" s="154"/>
      <c r="U41" s="104">
        <f t="shared" si="3"/>
        <v>0</v>
      </c>
      <c r="V41" s="153"/>
      <c r="W41" s="155"/>
      <c r="X41" s="154"/>
      <c r="Y41" s="154">
        <v>2</v>
      </c>
      <c r="Z41" s="104">
        <f t="shared" si="4"/>
        <v>2</v>
      </c>
      <c r="AA41" s="156"/>
      <c r="AB41" s="154"/>
      <c r="AC41" s="154"/>
      <c r="AD41" s="154"/>
      <c r="AE41" s="89">
        <f t="shared" si="5"/>
        <v>0</v>
      </c>
      <c r="AF41" s="156"/>
      <c r="AG41" s="154"/>
      <c r="AH41" s="154"/>
      <c r="AI41" s="154"/>
      <c r="AJ41" s="89">
        <f t="shared" si="6"/>
        <v>0</v>
      </c>
      <c r="AK41" s="105"/>
      <c r="AL41" s="91"/>
      <c r="AM41" s="91"/>
      <c r="AN41" s="155"/>
      <c r="AO41" s="90">
        <f t="shared" si="7"/>
        <v>0</v>
      </c>
    </row>
    <row r="42" spans="1:41" s="65" customFormat="1" ht="15">
      <c r="A42" s="93">
        <v>35</v>
      </c>
      <c r="B42" s="99">
        <f t="shared" si="0"/>
        <v>1</v>
      </c>
      <c r="C42" s="92" t="s">
        <v>726</v>
      </c>
      <c r="D42" s="108">
        <v>1028681492</v>
      </c>
      <c r="E42" s="92" t="s">
        <v>99</v>
      </c>
      <c r="F42" s="100" t="s">
        <v>38</v>
      </c>
      <c r="G42" s="93"/>
      <c r="H42" s="95"/>
      <c r="I42" s="95"/>
      <c r="J42" s="95"/>
      <c r="K42" s="104">
        <f t="shared" si="1"/>
        <v>0</v>
      </c>
      <c r="L42" s="153"/>
      <c r="M42" s="154"/>
      <c r="N42" s="154"/>
      <c r="O42" s="154"/>
      <c r="P42" s="104">
        <f t="shared" si="2"/>
        <v>0</v>
      </c>
      <c r="Q42" s="153"/>
      <c r="R42" s="155"/>
      <c r="S42" s="154"/>
      <c r="T42" s="154"/>
      <c r="U42" s="104">
        <f t="shared" si="3"/>
        <v>0</v>
      </c>
      <c r="V42" s="153"/>
      <c r="W42" s="155"/>
      <c r="X42" s="154"/>
      <c r="Y42" s="154">
        <v>1</v>
      </c>
      <c r="Z42" s="104">
        <f t="shared" si="4"/>
        <v>1</v>
      </c>
      <c r="AA42" s="156"/>
      <c r="AB42" s="154"/>
      <c r="AC42" s="154"/>
      <c r="AD42" s="154"/>
      <c r="AE42" s="89">
        <f t="shared" si="5"/>
        <v>0</v>
      </c>
      <c r="AF42" s="156"/>
      <c r="AG42" s="154"/>
      <c r="AH42" s="154"/>
      <c r="AI42" s="154"/>
      <c r="AJ42" s="89">
        <f t="shared" si="6"/>
        <v>0</v>
      </c>
      <c r="AK42" s="105"/>
      <c r="AL42" s="91"/>
      <c r="AM42" s="91"/>
      <c r="AN42" s="155"/>
      <c r="AO42" s="90">
        <f t="shared" si="7"/>
        <v>0</v>
      </c>
    </row>
    <row r="43" spans="1:41" s="65" customFormat="1">
      <c r="F43" s="80"/>
      <c r="L43" s="101"/>
      <c r="P43" s="102"/>
      <c r="Q43" s="101"/>
      <c r="R43" s="101"/>
      <c r="AK43" s="103"/>
    </row>
    <row r="44" spans="1:41" s="65" customFormat="1">
      <c r="F44" s="80"/>
      <c r="L44" s="101"/>
      <c r="P44" s="102"/>
      <c r="Q44" s="101"/>
      <c r="R44" s="101"/>
      <c r="AK44" s="103"/>
    </row>
    <row r="45" spans="1:41" s="65" customFormat="1">
      <c r="F45" s="80"/>
      <c r="L45" s="101"/>
      <c r="P45" s="102"/>
      <c r="Q45" s="101"/>
      <c r="R45" s="101"/>
      <c r="AK45" s="103"/>
    </row>
    <row r="46" spans="1:41" s="65" customFormat="1">
      <c r="F46" s="80"/>
      <c r="L46" s="101"/>
      <c r="P46" s="102"/>
      <c r="Q46" s="101"/>
      <c r="R46" s="101"/>
      <c r="AK46" s="103"/>
    </row>
    <row r="47" spans="1:41" s="65" customFormat="1">
      <c r="F47" s="80"/>
      <c r="L47" s="101"/>
      <c r="P47" s="102"/>
      <c r="Q47" s="101"/>
      <c r="R47" s="101"/>
      <c r="AK47" s="103"/>
    </row>
    <row r="48" spans="1:41" s="65" customFormat="1">
      <c r="F48" s="80"/>
      <c r="L48" s="101"/>
      <c r="P48" s="102"/>
      <c r="Q48" s="101"/>
      <c r="R48" s="101"/>
      <c r="AK48" s="103"/>
    </row>
    <row r="49" spans="6:37" s="65" customFormat="1">
      <c r="F49" s="80"/>
      <c r="L49" s="101"/>
      <c r="P49" s="102"/>
      <c r="Q49" s="101"/>
      <c r="R49" s="101"/>
      <c r="AK49" s="103"/>
    </row>
    <row r="50" spans="6:37" s="65" customFormat="1">
      <c r="F50" s="80"/>
      <c r="L50" s="101"/>
      <c r="P50" s="102"/>
      <c r="Q50" s="101"/>
      <c r="R50" s="101"/>
      <c r="AK50" s="103"/>
    </row>
    <row r="51" spans="6:37" s="65" customFormat="1">
      <c r="F51" s="80"/>
      <c r="L51" s="101"/>
      <c r="P51" s="102"/>
      <c r="Q51" s="101"/>
      <c r="R51" s="101"/>
      <c r="AK51" s="103"/>
    </row>
    <row r="52" spans="6:37" s="65" customFormat="1">
      <c r="F52" s="80"/>
      <c r="L52" s="101"/>
      <c r="P52" s="102"/>
      <c r="Q52" s="101"/>
      <c r="R52" s="101"/>
      <c r="AK52" s="103"/>
    </row>
    <row r="53" spans="6:37" s="65" customFormat="1">
      <c r="F53" s="80"/>
      <c r="L53" s="101"/>
      <c r="P53" s="102"/>
      <c r="Q53" s="101"/>
      <c r="R53" s="101"/>
      <c r="AK53" s="103"/>
    </row>
    <row r="54" spans="6:37" s="65" customFormat="1">
      <c r="F54" s="80"/>
      <c r="L54" s="101"/>
      <c r="P54" s="102"/>
      <c r="Q54" s="101"/>
      <c r="R54" s="101"/>
      <c r="AK54" s="103"/>
    </row>
    <row r="55" spans="6:37" s="65" customFormat="1">
      <c r="F55" s="80"/>
      <c r="L55" s="101"/>
      <c r="P55" s="102"/>
      <c r="Q55" s="101"/>
      <c r="R55" s="101"/>
      <c r="AK55" s="103"/>
    </row>
    <row r="56" spans="6:37" s="65" customFormat="1">
      <c r="F56" s="80"/>
      <c r="L56" s="101"/>
      <c r="P56" s="102"/>
      <c r="Q56" s="101"/>
      <c r="R56" s="101"/>
      <c r="AK56" s="103"/>
    </row>
    <row r="57" spans="6:37" s="65" customFormat="1">
      <c r="F57" s="80"/>
      <c r="L57" s="101"/>
      <c r="P57" s="102"/>
      <c r="Q57" s="101"/>
      <c r="R57" s="101"/>
      <c r="AK57" s="103"/>
    </row>
    <row r="58" spans="6:37" s="65" customFormat="1">
      <c r="F58" s="80"/>
      <c r="L58" s="101"/>
      <c r="P58" s="102"/>
      <c r="Q58" s="101"/>
      <c r="R58" s="101"/>
      <c r="AK58" s="103"/>
    </row>
    <row r="59" spans="6:37" s="65" customFormat="1">
      <c r="F59" s="80"/>
      <c r="L59" s="101"/>
      <c r="P59" s="102"/>
      <c r="Q59" s="101"/>
      <c r="R59" s="101"/>
      <c r="AK59" s="103"/>
    </row>
    <row r="60" spans="6:37" s="65" customFormat="1">
      <c r="F60" s="80"/>
      <c r="L60" s="101"/>
      <c r="P60" s="102"/>
      <c r="Q60" s="101"/>
      <c r="R60" s="101"/>
      <c r="AK60" s="103"/>
    </row>
    <row r="61" spans="6:37" s="65" customFormat="1">
      <c r="F61" s="80"/>
      <c r="L61" s="101"/>
      <c r="P61" s="102"/>
      <c r="Q61" s="101"/>
      <c r="R61" s="101"/>
      <c r="AK61" s="103"/>
    </row>
    <row r="62" spans="6:37" s="65" customFormat="1">
      <c r="F62" s="80"/>
      <c r="L62" s="101"/>
      <c r="P62" s="102"/>
      <c r="Q62" s="101"/>
      <c r="R62" s="101"/>
      <c r="AK62" s="103"/>
    </row>
    <row r="63" spans="6:37" s="65" customFormat="1">
      <c r="F63" s="80"/>
      <c r="L63" s="101"/>
      <c r="P63" s="102"/>
      <c r="Q63" s="101"/>
      <c r="R63" s="101"/>
      <c r="AK63" s="103"/>
    </row>
    <row r="64" spans="6:37" s="65" customFormat="1">
      <c r="F64" s="80"/>
      <c r="L64" s="101"/>
      <c r="P64" s="102"/>
      <c r="Q64" s="101"/>
      <c r="R64" s="101"/>
      <c r="AK64" s="103"/>
    </row>
    <row r="65" spans="6:37" s="65" customFormat="1">
      <c r="F65" s="80"/>
      <c r="L65" s="101"/>
      <c r="P65" s="102"/>
      <c r="Q65" s="101"/>
      <c r="R65" s="101"/>
      <c r="AK65" s="103"/>
    </row>
    <row r="66" spans="6:37" s="65" customFormat="1">
      <c r="F66" s="80"/>
      <c r="L66" s="101"/>
      <c r="P66" s="102"/>
      <c r="Q66" s="101"/>
      <c r="R66" s="101"/>
      <c r="AK66" s="103"/>
    </row>
    <row r="67" spans="6:37" s="65" customFormat="1">
      <c r="F67" s="80"/>
      <c r="L67" s="101"/>
      <c r="P67" s="102"/>
      <c r="Q67" s="101"/>
      <c r="R67" s="101"/>
      <c r="AK67" s="103"/>
    </row>
    <row r="68" spans="6:37" s="65" customFormat="1">
      <c r="F68" s="80"/>
      <c r="L68" s="101"/>
      <c r="P68" s="102"/>
      <c r="Q68" s="101"/>
      <c r="R68" s="101"/>
      <c r="AK68" s="103"/>
    </row>
    <row r="69" spans="6:37" s="65" customFormat="1">
      <c r="F69" s="80"/>
      <c r="L69" s="101"/>
      <c r="P69" s="102"/>
      <c r="Q69" s="101"/>
      <c r="R69" s="101"/>
      <c r="AK69" s="103"/>
    </row>
    <row r="70" spans="6:37" s="65" customFormat="1">
      <c r="F70" s="80"/>
      <c r="L70" s="101"/>
      <c r="P70" s="102"/>
      <c r="Q70" s="101"/>
      <c r="R70" s="101"/>
      <c r="AK70" s="103"/>
    </row>
    <row r="71" spans="6:37" s="65" customFormat="1">
      <c r="F71" s="80"/>
      <c r="L71" s="101"/>
      <c r="P71" s="102"/>
      <c r="Q71" s="101"/>
      <c r="R71" s="101"/>
      <c r="AK71" s="103"/>
    </row>
    <row r="72" spans="6:37" s="65" customFormat="1">
      <c r="F72" s="80"/>
      <c r="L72" s="101"/>
      <c r="P72" s="102"/>
      <c r="Q72" s="101"/>
      <c r="R72" s="101"/>
      <c r="AK72" s="103"/>
    </row>
    <row r="73" spans="6:37" s="65" customFormat="1">
      <c r="F73" s="80"/>
      <c r="L73" s="101"/>
      <c r="P73" s="102"/>
      <c r="Q73" s="101"/>
      <c r="R73" s="101"/>
      <c r="AK73" s="103"/>
    </row>
    <row r="74" spans="6:37" s="65" customFormat="1">
      <c r="F74" s="80"/>
      <c r="L74" s="101"/>
      <c r="P74" s="102"/>
      <c r="Q74" s="101"/>
      <c r="R74" s="101"/>
      <c r="AK74" s="103"/>
    </row>
    <row r="75" spans="6:37" s="65" customFormat="1">
      <c r="F75" s="80"/>
      <c r="L75" s="101"/>
      <c r="P75" s="102"/>
      <c r="Q75" s="101"/>
      <c r="R75" s="101"/>
      <c r="AK75" s="103"/>
    </row>
    <row r="76" spans="6:37" s="65" customFormat="1">
      <c r="F76" s="80"/>
      <c r="L76" s="101"/>
      <c r="P76" s="102"/>
      <c r="Q76" s="101"/>
      <c r="R76" s="101"/>
      <c r="AK76" s="103"/>
    </row>
    <row r="77" spans="6:37" s="65" customFormat="1">
      <c r="F77" s="80"/>
      <c r="L77" s="101"/>
      <c r="P77" s="102"/>
      <c r="Q77" s="101"/>
      <c r="R77" s="101"/>
      <c r="AK77" s="103"/>
    </row>
    <row r="78" spans="6:37" s="65" customFormat="1">
      <c r="F78" s="80"/>
      <c r="L78" s="101"/>
      <c r="P78" s="102"/>
      <c r="Q78" s="101"/>
      <c r="R78" s="101"/>
      <c r="AK78" s="103"/>
    </row>
    <row r="79" spans="6:37" s="65" customFormat="1">
      <c r="F79" s="80"/>
      <c r="L79" s="101"/>
      <c r="P79" s="102"/>
      <c r="Q79" s="101"/>
      <c r="R79" s="101"/>
      <c r="AK79" s="103"/>
    </row>
    <row r="80" spans="6:37" s="65" customFormat="1">
      <c r="F80" s="80"/>
      <c r="L80" s="101"/>
      <c r="P80" s="102"/>
      <c r="Q80" s="101"/>
      <c r="R80" s="101"/>
      <c r="AK80" s="103"/>
    </row>
    <row r="81" spans="6:37" s="65" customFormat="1">
      <c r="F81" s="80"/>
      <c r="L81" s="101"/>
      <c r="P81" s="102"/>
      <c r="Q81" s="101"/>
      <c r="R81" s="101"/>
      <c r="AK81" s="103"/>
    </row>
    <row r="82" spans="6:37" s="65" customFormat="1">
      <c r="F82" s="80"/>
      <c r="L82" s="101"/>
      <c r="P82" s="102"/>
      <c r="Q82" s="101"/>
      <c r="R82" s="101"/>
      <c r="AK82" s="103"/>
    </row>
    <row r="83" spans="6:37" s="65" customFormat="1">
      <c r="F83" s="80"/>
      <c r="L83" s="101"/>
      <c r="P83" s="102"/>
      <c r="Q83" s="101"/>
      <c r="R83" s="101"/>
      <c r="AK83" s="103"/>
    </row>
    <row r="84" spans="6:37" s="65" customFormat="1">
      <c r="F84" s="80"/>
      <c r="L84" s="101"/>
      <c r="P84" s="102"/>
      <c r="Q84" s="101"/>
      <c r="R84" s="101"/>
      <c r="AK84" s="103"/>
    </row>
    <row r="85" spans="6:37" s="65" customFormat="1">
      <c r="F85" s="80"/>
      <c r="L85" s="101"/>
      <c r="P85" s="102"/>
      <c r="Q85" s="101"/>
      <c r="R85" s="101"/>
      <c r="AK85" s="103"/>
    </row>
    <row r="86" spans="6:37" s="65" customFormat="1">
      <c r="F86" s="80"/>
      <c r="L86" s="101"/>
      <c r="P86" s="102"/>
      <c r="Q86" s="101"/>
      <c r="R86" s="101"/>
      <c r="AK86" s="103"/>
    </row>
    <row r="87" spans="6:37" s="65" customFormat="1">
      <c r="F87" s="80"/>
      <c r="L87" s="101"/>
      <c r="P87" s="102"/>
      <c r="Q87" s="101"/>
      <c r="R87" s="101"/>
      <c r="AK87" s="103"/>
    </row>
    <row r="88" spans="6:37" s="65" customFormat="1">
      <c r="F88" s="80"/>
      <c r="L88" s="101"/>
      <c r="P88" s="102"/>
      <c r="Q88" s="101"/>
      <c r="R88" s="101"/>
      <c r="AK88" s="103"/>
    </row>
    <row r="89" spans="6:37" s="65" customFormat="1">
      <c r="F89" s="80"/>
      <c r="L89" s="101"/>
      <c r="P89" s="102"/>
      <c r="Q89" s="101"/>
      <c r="R89" s="101"/>
      <c r="AK89" s="103"/>
    </row>
    <row r="90" spans="6:37" s="65" customFormat="1">
      <c r="F90" s="80"/>
      <c r="L90" s="101"/>
      <c r="P90" s="102"/>
      <c r="Q90" s="101"/>
      <c r="R90" s="101"/>
      <c r="AK90" s="103"/>
    </row>
    <row r="91" spans="6:37" s="65" customFormat="1">
      <c r="F91" s="80"/>
      <c r="L91" s="101"/>
      <c r="P91" s="102"/>
      <c r="Q91" s="101"/>
      <c r="R91" s="101"/>
      <c r="AK91" s="103"/>
    </row>
    <row r="92" spans="6:37" s="65" customFormat="1">
      <c r="F92" s="80"/>
      <c r="L92" s="101"/>
      <c r="P92" s="102"/>
      <c r="Q92" s="101"/>
      <c r="R92" s="101"/>
      <c r="AK92" s="103"/>
    </row>
    <row r="93" spans="6:37" s="65" customFormat="1">
      <c r="F93" s="80"/>
      <c r="L93" s="101"/>
      <c r="P93" s="102"/>
      <c r="Q93" s="101"/>
      <c r="R93" s="101"/>
      <c r="AK93" s="103"/>
    </row>
    <row r="94" spans="6:37" s="65" customFormat="1">
      <c r="F94" s="80"/>
      <c r="L94" s="101"/>
      <c r="P94" s="102"/>
      <c r="Q94" s="101"/>
      <c r="R94" s="101"/>
      <c r="AK94" s="103"/>
    </row>
    <row r="95" spans="6:37" s="65" customFormat="1">
      <c r="F95" s="80"/>
      <c r="L95" s="101"/>
      <c r="P95" s="102"/>
      <c r="Q95" s="101"/>
      <c r="R95" s="101"/>
      <c r="AK95" s="103"/>
    </row>
    <row r="96" spans="6:37" s="65" customFormat="1">
      <c r="F96" s="80"/>
      <c r="L96" s="101"/>
      <c r="P96" s="102"/>
      <c r="Q96" s="101"/>
      <c r="R96" s="101"/>
      <c r="AK96" s="103"/>
    </row>
    <row r="97" spans="6:37" s="65" customFormat="1">
      <c r="F97" s="80"/>
      <c r="L97" s="101"/>
      <c r="P97" s="102"/>
      <c r="Q97" s="101"/>
      <c r="R97" s="101"/>
      <c r="AK97" s="103"/>
    </row>
    <row r="98" spans="6:37" s="65" customFormat="1">
      <c r="F98" s="80"/>
      <c r="L98" s="101"/>
      <c r="P98" s="102"/>
      <c r="Q98" s="101"/>
      <c r="R98" s="101"/>
      <c r="AK98" s="103"/>
    </row>
    <row r="99" spans="6:37" s="65" customFormat="1">
      <c r="F99" s="80"/>
      <c r="L99" s="101"/>
      <c r="P99" s="102"/>
      <c r="Q99" s="101"/>
      <c r="R99" s="101"/>
      <c r="AK99" s="103"/>
    </row>
    <row r="100" spans="6:37" s="65" customFormat="1">
      <c r="F100" s="80"/>
      <c r="L100" s="101"/>
      <c r="P100" s="102"/>
      <c r="Q100" s="101"/>
      <c r="R100" s="101"/>
      <c r="AK100" s="103"/>
    </row>
    <row r="101" spans="6:37" s="65" customFormat="1">
      <c r="F101" s="80"/>
      <c r="L101" s="101"/>
      <c r="P101" s="102"/>
      <c r="Q101" s="101"/>
      <c r="R101" s="101"/>
      <c r="AK101" s="103"/>
    </row>
    <row r="102" spans="6:37" s="65" customFormat="1">
      <c r="F102" s="80"/>
      <c r="L102" s="101"/>
      <c r="P102" s="102"/>
      <c r="Q102" s="101"/>
      <c r="R102" s="101"/>
      <c r="AK102" s="103"/>
    </row>
    <row r="103" spans="6:37" s="65" customFormat="1">
      <c r="F103" s="80"/>
      <c r="L103" s="101"/>
      <c r="P103" s="102"/>
      <c r="Q103" s="101"/>
      <c r="R103" s="101"/>
      <c r="AK103" s="103"/>
    </row>
    <row r="104" spans="6:37" s="65" customFormat="1">
      <c r="F104" s="80"/>
      <c r="L104" s="101"/>
      <c r="P104" s="102"/>
      <c r="Q104" s="101"/>
      <c r="R104" s="101"/>
      <c r="AK104" s="103"/>
    </row>
    <row r="105" spans="6:37" s="65" customFormat="1">
      <c r="F105" s="80"/>
      <c r="L105" s="101"/>
      <c r="P105" s="102"/>
      <c r="Q105" s="101"/>
      <c r="R105" s="101"/>
      <c r="AK105" s="103"/>
    </row>
    <row r="106" spans="6:37" s="65" customFormat="1">
      <c r="F106" s="80"/>
      <c r="L106" s="101"/>
      <c r="P106" s="102"/>
      <c r="Q106" s="101"/>
      <c r="R106" s="101"/>
      <c r="AK106" s="103"/>
    </row>
    <row r="107" spans="6:37" s="65" customFormat="1">
      <c r="F107" s="80"/>
      <c r="L107" s="101"/>
      <c r="P107" s="102"/>
      <c r="Q107" s="101"/>
      <c r="R107" s="101"/>
      <c r="AK107" s="103"/>
    </row>
    <row r="108" spans="6:37" s="65" customFormat="1">
      <c r="F108" s="80"/>
      <c r="L108" s="101"/>
      <c r="P108" s="102"/>
      <c r="Q108" s="101"/>
      <c r="R108" s="101"/>
      <c r="AK108" s="103"/>
    </row>
    <row r="109" spans="6:37" s="65" customFormat="1">
      <c r="F109" s="80"/>
      <c r="L109" s="101"/>
      <c r="P109" s="102"/>
      <c r="Q109" s="101"/>
      <c r="R109" s="101"/>
      <c r="AK109" s="103"/>
    </row>
    <row r="110" spans="6:37" s="65" customFormat="1">
      <c r="F110" s="80"/>
      <c r="L110" s="101"/>
      <c r="P110" s="102"/>
      <c r="Q110" s="101"/>
      <c r="R110" s="101"/>
      <c r="AK110" s="103"/>
    </row>
    <row r="111" spans="6:37" s="65" customFormat="1">
      <c r="F111" s="80"/>
      <c r="L111" s="101"/>
      <c r="P111" s="102"/>
      <c r="Q111" s="101"/>
      <c r="R111" s="101"/>
      <c r="AK111" s="103"/>
    </row>
    <row r="112" spans="6:37" s="65" customFormat="1">
      <c r="F112" s="80"/>
      <c r="L112" s="101"/>
      <c r="P112" s="102"/>
      <c r="Q112" s="101"/>
      <c r="R112" s="101"/>
      <c r="AK112" s="103"/>
    </row>
    <row r="113" spans="6:37" s="65" customFormat="1">
      <c r="F113" s="80"/>
      <c r="L113" s="101"/>
      <c r="P113" s="102"/>
      <c r="Q113" s="101"/>
      <c r="R113" s="101"/>
      <c r="AK113" s="103"/>
    </row>
  </sheetData>
  <sheetProtection algorithmName="SHA-512" hashValue="RVybSJY5ZS09QkO6WDzei1wlpLy4RmIo0BDi8m4Kl1V71ttmcNc/VKmZy9SNN7o3I2Cpvp9ryqkIl0AYPhdS9g==" saltValue="8eivDIpBZwp9YG23x4oc0Q==" spinCount="100000" sheet="1" selectLockedCells="1" selectUnlockedCells="1"/>
  <sortState xmlns:xlrd2="http://schemas.microsoft.com/office/spreadsheetml/2017/richdata2" ref="B9:AO42">
    <sortCondition descending="1" ref="B8:B42"/>
  </sortState>
  <mergeCells count="28">
    <mergeCell ref="G5:K5"/>
    <mergeCell ref="L5:P5"/>
    <mergeCell ref="Q5:U5"/>
    <mergeCell ref="A5:F5"/>
    <mergeCell ref="A1:F3"/>
    <mergeCell ref="AA5:AE5"/>
    <mergeCell ref="AF5:AJ5"/>
    <mergeCell ref="AK5:AO5"/>
    <mergeCell ref="A6:A7"/>
    <mergeCell ref="B6:B7"/>
    <mergeCell ref="C6:C7"/>
    <mergeCell ref="E6:E7"/>
    <mergeCell ref="F6:F7"/>
    <mergeCell ref="G6:J6"/>
    <mergeCell ref="K6:K7"/>
    <mergeCell ref="V5:Z5"/>
    <mergeCell ref="AO6:AO7"/>
    <mergeCell ref="L6:O6"/>
    <mergeCell ref="P6:P7"/>
    <mergeCell ref="Q6:T6"/>
    <mergeCell ref="U6:U7"/>
    <mergeCell ref="AJ6:AJ7"/>
    <mergeCell ref="AK6:AN6"/>
    <mergeCell ref="V6:Y6"/>
    <mergeCell ref="Z6:Z7"/>
    <mergeCell ref="AA6:AD6"/>
    <mergeCell ref="AE6:AE7"/>
    <mergeCell ref="AF6:AI6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72"/>
  <sheetViews>
    <sheetView zoomScale="80" zoomScaleNormal="80" workbookViewId="0">
      <pane xSplit="6" ySplit="7" topLeftCell="G8" activePane="bottomRight" state="frozen"/>
      <selection pane="topRight" activeCell="I1" sqref="I1"/>
      <selection pane="bottomLeft" activeCell="A8" sqref="A8"/>
      <selection pane="bottomRight" activeCell="A6" sqref="A6:A7"/>
    </sheetView>
  </sheetViews>
  <sheetFormatPr baseColWidth="10" defaultColWidth="11.44140625" defaultRowHeight="12.7"/>
  <cols>
    <col min="1" max="1" width="8.6640625" style="1" customWidth="1"/>
    <col min="2" max="2" width="14.109375" style="1" customWidth="1"/>
    <col min="3" max="3" width="34.5546875" style="1" customWidth="1"/>
    <col min="4" max="4" width="14.109375" style="1" hidden="1" customWidth="1"/>
    <col min="5" max="5" width="22.88671875" style="1" customWidth="1"/>
    <col min="6" max="6" width="17.33203125" style="36" customWidth="1"/>
    <col min="7" max="10" width="14" style="1" customWidth="1"/>
    <col min="11" max="11" width="12.33203125" style="1" customWidth="1"/>
    <col min="12" max="12" width="17" style="1" customWidth="1"/>
    <col min="13" max="15" width="9.5546875" style="1" customWidth="1"/>
    <col min="16" max="17" width="13.6640625" style="1" customWidth="1"/>
    <col min="18" max="18" width="17.88671875" style="1" customWidth="1"/>
    <col min="19" max="19" width="0.44140625" style="1" customWidth="1"/>
    <col min="20" max="23" width="13.88671875" style="1" customWidth="1"/>
    <col min="24" max="24" width="13.33203125" style="1" customWidth="1"/>
    <col min="25" max="25" width="14.6640625" style="1" customWidth="1"/>
    <col min="26" max="29" width="9.109375" style="1" customWidth="1"/>
    <col min="30" max="30" width="14.44140625" style="1" customWidth="1"/>
    <col min="31" max="31" width="16" style="1" customWidth="1"/>
    <col min="32" max="32" width="10" style="1" customWidth="1"/>
    <col min="33" max="33" width="13.88671875" style="1" customWidth="1"/>
    <col min="34" max="34" width="16.5546875" style="1" customWidth="1"/>
    <col min="35" max="35" width="10" style="1" customWidth="1"/>
    <col min="36" max="36" width="9.109375" style="1" customWidth="1"/>
    <col min="37" max="37" width="15.44140625" style="1" customWidth="1"/>
    <col min="38" max="38" width="12.6640625" style="1" customWidth="1"/>
    <col min="39" max="39" width="13.109375" style="1" customWidth="1"/>
    <col min="40" max="40" width="14.5546875" style="1" customWidth="1"/>
    <col min="41" max="51" width="11.44140625" style="65"/>
    <col min="52" max="16384" width="11.44140625" style="1"/>
  </cols>
  <sheetData>
    <row r="1" spans="1:51" s="6" customFormat="1" ht="27.8" customHeight="1">
      <c r="A1" s="180" t="s">
        <v>582</v>
      </c>
      <c r="B1" s="180"/>
      <c r="C1" s="180"/>
      <c r="D1" s="180"/>
      <c r="E1" s="180"/>
      <c r="F1" s="180"/>
      <c r="G1" s="37"/>
      <c r="H1" s="37"/>
      <c r="I1" s="37"/>
      <c r="J1" s="37"/>
      <c r="K1" s="8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s="6" customFormat="1" ht="27.8" customHeight="1">
      <c r="A2" s="180"/>
      <c r="B2" s="180"/>
      <c r="C2" s="180"/>
      <c r="D2" s="180"/>
      <c r="E2" s="180"/>
      <c r="F2" s="180"/>
      <c r="G2" s="37"/>
      <c r="H2" s="37"/>
      <c r="I2" s="37"/>
      <c r="J2" s="37"/>
      <c r="K2" s="8"/>
      <c r="L2" s="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s="6" customFormat="1" ht="29.95" customHeight="1" thickBot="1">
      <c r="A3" s="180"/>
      <c r="B3" s="180"/>
      <c r="C3" s="180"/>
      <c r="D3" s="180"/>
      <c r="E3" s="180"/>
      <c r="F3" s="180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s="6" customFormat="1" ht="27.8" hidden="1" customHeight="1" thickBot="1">
      <c r="A4" s="181"/>
      <c r="B4" s="181"/>
      <c r="C4" s="181"/>
      <c r="D4" s="181"/>
      <c r="E4" s="181"/>
      <c r="F4" s="181"/>
      <c r="G4" s="57">
        <f>+SUM(G8:G26)</f>
        <v>144</v>
      </c>
      <c r="H4" s="57"/>
      <c r="I4" s="57"/>
      <c r="J4" s="57"/>
      <c r="K4" s="57">
        <f>+SUM(K8:K26)</f>
        <v>144</v>
      </c>
      <c r="L4" s="4"/>
      <c r="M4" s="57">
        <f>+SUM(M8:M26)</f>
        <v>126</v>
      </c>
      <c r="N4" s="57"/>
      <c r="O4" s="57"/>
      <c r="P4" s="57">
        <f>+SUM(P8:P26)</f>
        <v>111</v>
      </c>
      <c r="Q4" s="57">
        <f>+SUM(Q8:Q26)</f>
        <v>114</v>
      </c>
      <c r="R4" s="4"/>
      <c r="S4" s="56">
        <f>+SUM(S8:S26)</f>
        <v>0</v>
      </c>
      <c r="T4" s="56">
        <f>+SUM(T8:T26)</f>
        <v>115</v>
      </c>
      <c r="U4" s="56"/>
      <c r="V4" s="56"/>
      <c r="W4" s="56"/>
      <c r="X4" s="56">
        <f>+SUM(X8:X26)</f>
        <v>107</v>
      </c>
      <c r="Y4" s="4"/>
      <c r="Z4" s="56">
        <f>+SUM(Z8:Z26)</f>
        <v>97</v>
      </c>
      <c r="AA4" s="56"/>
      <c r="AB4" s="56"/>
      <c r="AC4" s="56"/>
      <c r="AD4" s="56">
        <f>+SUM(AD8:AD26)</f>
        <v>87</v>
      </c>
      <c r="AE4" s="4"/>
      <c r="AF4" s="56">
        <f>+SUM(AF8:AF26)</f>
        <v>0</v>
      </c>
      <c r="AG4" s="56">
        <f>+SUM(AG8:AG26)</f>
        <v>0</v>
      </c>
      <c r="AH4" s="4"/>
      <c r="AI4" s="56">
        <f>+SUM(AI8:AI26)</f>
        <v>0</v>
      </c>
      <c r="AJ4" s="56">
        <f>+SUM(AJ8:AJ26)</f>
        <v>0</v>
      </c>
      <c r="AK4" s="4"/>
      <c r="AL4" s="58">
        <f>+SUM(AL8:AL26)</f>
        <v>0</v>
      </c>
      <c r="AM4" s="58">
        <f>+SUM(AM8:AM26)</f>
        <v>0</v>
      </c>
      <c r="AN4" s="56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s="2" customFormat="1" ht="48.85" customHeight="1" thickBot="1">
      <c r="A5" s="182"/>
      <c r="B5" s="183"/>
      <c r="C5" s="183"/>
      <c r="D5" s="183"/>
      <c r="E5" s="183"/>
      <c r="F5" s="50"/>
      <c r="G5" s="184" t="s">
        <v>183</v>
      </c>
      <c r="H5" s="185"/>
      <c r="I5" s="185"/>
      <c r="J5" s="185"/>
      <c r="K5" s="185"/>
      <c r="L5" s="186"/>
      <c r="M5" s="184" t="s">
        <v>368</v>
      </c>
      <c r="N5" s="185"/>
      <c r="O5" s="185"/>
      <c r="P5" s="185"/>
      <c r="Q5" s="185"/>
      <c r="R5" s="186"/>
      <c r="S5" s="184" t="s">
        <v>587</v>
      </c>
      <c r="T5" s="185"/>
      <c r="U5" s="185"/>
      <c r="V5" s="185"/>
      <c r="W5" s="185"/>
      <c r="X5" s="185"/>
      <c r="Y5" s="186"/>
      <c r="Z5" s="184" t="s">
        <v>690</v>
      </c>
      <c r="AA5" s="185"/>
      <c r="AB5" s="185"/>
      <c r="AC5" s="185"/>
      <c r="AD5" s="185"/>
      <c r="AE5" s="186"/>
      <c r="AF5" s="191"/>
      <c r="AG5" s="192"/>
      <c r="AH5" s="193"/>
      <c r="AI5" s="184"/>
      <c r="AJ5" s="185"/>
      <c r="AK5" s="186"/>
      <c r="AL5" s="184"/>
      <c r="AM5" s="185"/>
      <c r="AN5" s="186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</row>
    <row r="6" spans="1:51" s="2" customFormat="1" ht="18" customHeight="1">
      <c r="A6" s="187" t="s">
        <v>0</v>
      </c>
      <c r="B6" s="189" t="s">
        <v>11</v>
      </c>
      <c r="C6" s="189" t="s">
        <v>2</v>
      </c>
      <c r="D6" s="174" t="s">
        <v>369</v>
      </c>
      <c r="E6" s="189" t="s">
        <v>3</v>
      </c>
      <c r="F6" s="178" t="s">
        <v>4</v>
      </c>
      <c r="G6" s="172">
        <v>200</v>
      </c>
      <c r="H6" s="176" t="s">
        <v>7</v>
      </c>
      <c r="I6" s="172" t="s">
        <v>91</v>
      </c>
      <c r="J6" s="174" t="s">
        <v>182</v>
      </c>
      <c r="K6" s="174" t="s">
        <v>5</v>
      </c>
      <c r="L6" s="178" t="s">
        <v>27</v>
      </c>
      <c r="M6" s="172">
        <v>200</v>
      </c>
      <c r="N6" s="176" t="s">
        <v>7</v>
      </c>
      <c r="O6" s="172" t="s">
        <v>91</v>
      </c>
      <c r="P6" s="174" t="s">
        <v>182</v>
      </c>
      <c r="Q6" s="174" t="s">
        <v>5</v>
      </c>
      <c r="R6" s="178" t="s">
        <v>16</v>
      </c>
      <c r="S6" s="172" t="s">
        <v>10</v>
      </c>
      <c r="T6" s="172">
        <v>200</v>
      </c>
      <c r="U6" s="176" t="s">
        <v>7</v>
      </c>
      <c r="V6" s="172" t="s">
        <v>91</v>
      </c>
      <c r="W6" s="174" t="s">
        <v>182</v>
      </c>
      <c r="X6" s="174" t="s">
        <v>5</v>
      </c>
      <c r="Y6" s="178" t="s">
        <v>588</v>
      </c>
      <c r="Z6" s="172">
        <v>200</v>
      </c>
      <c r="AA6" s="176" t="s">
        <v>7</v>
      </c>
      <c r="AB6" s="172" t="s">
        <v>91</v>
      </c>
      <c r="AC6" s="174" t="s">
        <v>182</v>
      </c>
      <c r="AD6" s="174" t="s">
        <v>5</v>
      </c>
      <c r="AE6" s="178" t="s">
        <v>17</v>
      </c>
      <c r="AF6" s="174" t="s">
        <v>6</v>
      </c>
      <c r="AG6" s="174" t="s">
        <v>12</v>
      </c>
      <c r="AH6" s="178" t="s">
        <v>18</v>
      </c>
      <c r="AI6" s="172" t="s">
        <v>7</v>
      </c>
      <c r="AJ6" s="174" t="s">
        <v>5</v>
      </c>
      <c r="AK6" s="178" t="s">
        <v>19</v>
      </c>
      <c r="AL6" s="174" t="s">
        <v>6</v>
      </c>
      <c r="AM6" s="174" t="s">
        <v>5</v>
      </c>
      <c r="AN6" s="178" t="s">
        <v>20</v>
      </c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</row>
    <row r="7" spans="1:51" s="2" customFormat="1" ht="11.25" customHeight="1">
      <c r="A7" s="188"/>
      <c r="B7" s="190"/>
      <c r="C7" s="190"/>
      <c r="D7" s="175"/>
      <c r="E7" s="190"/>
      <c r="F7" s="179"/>
      <c r="G7" s="173"/>
      <c r="H7" s="177"/>
      <c r="I7" s="173"/>
      <c r="J7" s="175"/>
      <c r="K7" s="175"/>
      <c r="L7" s="179"/>
      <c r="M7" s="173"/>
      <c r="N7" s="177"/>
      <c r="O7" s="173"/>
      <c r="P7" s="175"/>
      <c r="Q7" s="175"/>
      <c r="R7" s="179"/>
      <c r="S7" s="173"/>
      <c r="T7" s="173"/>
      <c r="U7" s="177"/>
      <c r="V7" s="173"/>
      <c r="W7" s="175"/>
      <c r="X7" s="175"/>
      <c r="Y7" s="179"/>
      <c r="Z7" s="173"/>
      <c r="AA7" s="177"/>
      <c r="AB7" s="173"/>
      <c r="AC7" s="175"/>
      <c r="AD7" s="175"/>
      <c r="AE7" s="179"/>
      <c r="AF7" s="175"/>
      <c r="AG7" s="175"/>
      <c r="AH7" s="179"/>
      <c r="AI7" s="173"/>
      <c r="AJ7" s="175"/>
      <c r="AK7" s="179"/>
      <c r="AL7" s="175"/>
      <c r="AM7" s="175"/>
      <c r="AN7" s="179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</row>
    <row r="8" spans="1:51" s="2" customFormat="1" ht="15" customHeight="1">
      <c r="A8" s="44">
        <v>1</v>
      </c>
      <c r="B8" s="45">
        <f t="shared" ref="B8:B39" si="0">+L8+R8+Y8+AE8+AH8+AK8+AN8</f>
        <v>206</v>
      </c>
      <c r="C8" s="40" t="s">
        <v>59</v>
      </c>
      <c r="D8" s="108">
        <v>1062961620</v>
      </c>
      <c r="E8" s="40" t="s">
        <v>227</v>
      </c>
      <c r="F8" s="55" t="s">
        <v>134</v>
      </c>
      <c r="G8" s="44">
        <v>18</v>
      </c>
      <c r="H8" s="133">
        <v>18</v>
      </c>
      <c r="I8" s="133">
        <v>16</v>
      </c>
      <c r="J8" s="133">
        <v>16</v>
      </c>
      <c r="K8" s="121">
        <v>18</v>
      </c>
      <c r="L8" s="43">
        <f t="shared" ref="L8:L39" si="1">+SUM(G8:K8)</f>
        <v>86</v>
      </c>
      <c r="M8" s="120">
        <v>16</v>
      </c>
      <c r="N8" s="134"/>
      <c r="O8" s="134">
        <v>4</v>
      </c>
      <c r="P8" s="121">
        <v>16</v>
      </c>
      <c r="Q8" s="121">
        <v>14</v>
      </c>
      <c r="R8" s="47">
        <f t="shared" ref="R8:R39" si="2">+SUM(M8:Q8)</f>
        <v>50</v>
      </c>
      <c r="S8" s="120"/>
      <c r="T8" s="121">
        <v>18</v>
      </c>
      <c r="U8" s="167">
        <v>12</v>
      </c>
      <c r="V8" s="167">
        <v>8</v>
      </c>
      <c r="W8" s="167">
        <v>18</v>
      </c>
      <c r="X8" s="121">
        <v>14</v>
      </c>
      <c r="Y8" s="47">
        <f t="shared" ref="Y8:Y39" si="3">+SUM(S8:X8)</f>
        <v>70</v>
      </c>
      <c r="Z8" s="120"/>
      <c r="AA8" s="169"/>
      <c r="AB8" s="169"/>
      <c r="AC8" s="169"/>
      <c r="AD8" s="121"/>
      <c r="AE8" s="47">
        <f t="shared" ref="AE8:AE39" si="4">+SUM(Z8:AD8)</f>
        <v>0</v>
      </c>
      <c r="AF8" s="120"/>
      <c r="AG8" s="121"/>
      <c r="AH8" s="47">
        <f t="shared" ref="AH8:AH39" si="5">+SUM(AF8:AG8)</f>
        <v>0</v>
      </c>
      <c r="AI8" s="120"/>
      <c r="AJ8" s="121"/>
      <c r="AK8" s="47">
        <f t="shared" ref="AK8:AK39" si="6">+SUM(AI8:AJ8)</f>
        <v>0</v>
      </c>
      <c r="AL8" s="48"/>
      <c r="AM8" s="122"/>
      <c r="AN8" s="49">
        <f t="shared" ref="AN8:AN39" si="7">+SUM(AL8:AM8)</f>
        <v>0</v>
      </c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</row>
    <row r="9" spans="1:51" s="2" customFormat="1" ht="15" customHeight="1">
      <c r="A9" s="44">
        <v>2</v>
      </c>
      <c r="B9" s="45">
        <f t="shared" si="0"/>
        <v>198</v>
      </c>
      <c r="C9" s="129" t="s">
        <v>41</v>
      </c>
      <c r="D9" s="142">
        <v>1018407271</v>
      </c>
      <c r="E9" s="40" t="s">
        <v>80</v>
      </c>
      <c r="F9" s="55" t="s">
        <v>214</v>
      </c>
      <c r="G9" s="44">
        <v>14</v>
      </c>
      <c r="H9" s="133">
        <v>20</v>
      </c>
      <c r="I9" s="133">
        <v>18</v>
      </c>
      <c r="J9" s="133"/>
      <c r="K9" s="121">
        <v>20</v>
      </c>
      <c r="L9" s="43">
        <f t="shared" si="1"/>
        <v>72</v>
      </c>
      <c r="M9" s="120">
        <v>9</v>
      </c>
      <c r="N9" s="134"/>
      <c r="O9" s="134">
        <v>20</v>
      </c>
      <c r="P9" s="121">
        <v>1</v>
      </c>
      <c r="Q9" s="121"/>
      <c r="R9" s="47">
        <f t="shared" si="2"/>
        <v>30</v>
      </c>
      <c r="S9" s="120"/>
      <c r="T9" s="121">
        <v>1</v>
      </c>
      <c r="U9" s="167">
        <v>16</v>
      </c>
      <c r="V9" s="167">
        <v>20</v>
      </c>
      <c r="W9" s="167"/>
      <c r="X9" s="121">
        <v>18</v>
      </c>
      <c r="Y9" s="47">
        <f t="shared" si="3"/>
        <v>55</v>
      </c>
      <c r="Z9" s="120">
        <v>7</v>
      </c>
      <c r="AA9" s="169">
        <v>18</v>
      </c>
      <c r="AB9" s="169"/>
      <c r="AC9" s="169"/>
      <c r="AD9" s="121">
        <v>16</v>
      </c>
      <c r="AE9" s="47">
        <f t="shared" si="4"/>
        <v>41</v>
      </c>
      <c r="AF9" s="120"/>
      <c r="AG9" s="121"/>
      <c r="AH9" s="47">
        <f t="shared" si="5"/>
        <v>0</v>
      </c>
      <c r="AI9" s="120"/>
      <c r="AJ9" s="121"/>
      <c r="AK9" s="47">
        <f t="shared" si="6"/>
        <v>0</v>
      </c>
      <c r="AL9" s="48"/>
      <c r="AM9" s="122"/>
      <c r="AN9" s="49">
        <f t="shared" si="7"/>
        <v>0</v>
      </c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</row>
    <row r="10" spans="1:51" s="2" customFormat="1" ht="15" customHeight="1">
      <c r="A10" s="44">
        <v>3</v>
      </c>
      <c r="B10" s="45">
        <f t="shared" si="0"/>
        <v>188</v>
      </c>
      <c r="C10" s="129" t="s">
        <v>419</v>
      </c>
      <c r="D10" s="142">
        <v>1097182340</v>
      </c>
      <c r="E10" s="40" t="s">
        <v>357</v>
      </c>
      <c r="F10" s="55" t="s">
        <v>40</v>
      </c>
      <c r="G10" s="44"/>
      <c r="H10" s="133"/>
      <c r="I10" s="133"/>
      <c r="J10" s="133"/>
      <c r="K10" s="121"/>
      <c r="L10" s="43">
        <f t="shared" si="1"/>
        <v>0</v>
      </c>
      <c r="M10" s="120">
        <v>18</v>
      </c>
      <c r="N10" s="134"/>
      <c r="O10" s="134">
        <v>14</v>
      </c>
      <c r="P10" s="121">
        <v>6</v>
      </c>
      <c r="Q10" s="121">
        <v>20</v>
      </c>
      <c r="R10" s="47">
        <f t="shared" si="2"/>
        <v>58</v>
      </c>
      <c r="S10" s="120"/>
      <c r="T10" s="121">
        <v>20</v>
      </c>
      <c r="U10" s="167"/>
      <c r="V10" s="167">
        <v>18</v>
      </c>
      <c r="W10" s="167">
        <v>7</v>
      </c>
      <c r="X10" s="121">
        <v>20</v>
      </c>
      <c r="Y10" s="47">
        <f t="shared" si="3"/>
        <v>65</v>
      </c>
      <c r="Z10" s="120">
        <v>20</v>
      </c>
      <c r="AA10" s="169"/>
      <c r="AB10" s="169">
        <v>20</v>
      </c>
      <c r="AC10" s="169">
        <v>5</v>
      </c>
      <c r="AD10" s="121">
        <v>20</v>
      </c>
      <c r="AE10" s="47">
        <f t="shared" si="4"/>
        <v>65</v>
      </c>
      <c r="AF10" s="120"/>
      <c r="AG10" s="121"/>
      <c r="AH10" s="47">
        <f t="shared" si="5"/>
        <v>0</v>
      </c>
      <c r="AI10" s="120"/>
      <c r="AJ10" s="121"/>
      <c r="AK10" s="47">
        <f t="shared" si="6"/>
        <v>0</v>
      </c>
      <c r="AL10" s="48"/>
      <c r="AM10" s="63"/>
      <c r="AN10" s="49">
        <f t="shared" si="7"/>
        <v>0</v>
      </c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</row>
    <row r="11" spans="1:51" s="2" customFormat="1" ht="15" customHeight="1">
      <c r="A11" s="44">
        <v>4</v>
      </c>
      <c r="B11" s="45">
        <f t="shared" si="0"/>
        <v>172</v>
      </c>
      <c r="C11" s="40" t="s">
        <v>178</v>
      </c>
      <c r="D11" s="108">
        <v>1041692209</v>
      </c>
      <c r="E11" s="40" t="s">
        <v>209</v>
      </c>
      <c r="F11" s="55" t="s">
        <v>131</v>
      </c>
      <c r="G11" s="44">
        <v>16</v>
      </c>
      <c r="H11" s="133"/>
      <c r="I11" s="133"/>
      <c r="J11" s="133">
        <v>18</v>
      </c>
      <c r="K11" s="121">
        <v>12</v>
      </c>
      <c r="L11" s="43">
        <f t="shared" si="1"/>
        <v>46</v>
      </c>
      <c r="M11" s="120">
        <v>20</v>
      </c>
      <c r="N11" s="134"/>
      <c r="O11" s="134">
        <v>5</v>
      </c>
      <c r="P11" s="121">
        <v>20</v>
      </c>
      <c r="Q11" s="121"/>
      <c r="R11" s="47">
        <f t="shared" si="2"/>
        <v>45</v>
      </c>
      <c r="S11" s="120"/>
      <c r="T11" s="121">
        <v>16</v>
      </c>
      <c r="U11" s="167">
        <v>1</v>
      </c>
      <c r="V11" s="167">
        <v>10</v>
      </c>
      <c r="W11" s="167">
        <v>20</v>
      </c>
      <c r="X11" s="121"/>
      <c r="Y11" s="47">
        <f t="shared" si="3"/>
        <v>47</v>
      </c>
      <c r="Z11" s="120">
        <v>14</v>
      </c>
      <c r="AA11" s="169"/>
      <c r="AB11" s="169"/>
      <c r="AC11" s="169">
        <v>20</v>
      </c>
      <c r="AD11" s="121"/>
      <c r="AE11" s="47">
        <f t="shared" si="4"/>
        <v>34</v>
      </c>
      <c r="AF11" s="120"/>
      <c r="AG11" s="121"/>
      <c r="AH11" s="47">
        <f t="shared" si="5"/>
        <v>0</v>
      </c>
      <c r="AI11" s="120"/>
      <c r="AJ11" s="121"/>
      <c r="AK11" s="47">
        <f t="shared" si="6"/>
        <v>0</v>
      </c>
      <c r="AL11" s="48"/>
      <c r="AM11" s="63"/>
      <c r="AN11" s="49">
        <f t="shared" si="7"/>
        <v>0</v>
      </c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</row>
    <row r="12" spans="1:51" s="2" customFormat="1" ht="15" customHeight="1">
      <c r="A12" s="44">
        <v>5</v>
      </c>
      <c r="B12" s="45">
        <f t="shared" si="0"/>
        <v>167</v>
      </c>
      <c r="C12" s="40" t="s">
        <v>412</v>
      </c>
      <c r="D12" s="108">
        <v>1095793671</v>
      </c>
      <c r="E12" s="40" t="s">
        <v>150</v>
      </c>
      <c r="F12" s="55" t="s">
        <v>40</v>
      </c>
      <c r="G12" s="44">
        <v>10</v>
      </c>
      <c r="H12" s="133"/>
      <c r="I12" s="133">
        <v>12</v>
      </c>
      <c r="J12" s="133"/>
      <c r="K12" s="121">
        <v>14</v>
      </c>
      <c r="L12" s="43">
        <f t="shared" si="1"/>
        <v>36</v>
      </c>
      <c r="M12" s="120">
        <v>14</v>
      </c>
      <c r="N12" s="134"/>
      <c r="O12" s="134">
        <v>10</v>
      </c>
      <c r="P12" s="121">
        <v>5</v>
      </c>
      <c r="Q12" s="121">
        <v>18</v>
      </c>
      <c r="R12" s="47">
        <f t="shared" si="2"/>
        <v>47</v>
      </c>
      <c r="S12" s="120"/>
      <c r="T12" s="121">
        <v>7</v>
      </c>
      <c r="U12" s="167">
        <v>9</v>
      </c>
      <c r="V12" s="167">
        <v>14</v>
      </c>
      <c r="W12" s="167">
        <v>6</v>
      </c>
      <c r="X12" s="121">
        <v>5</v>
      </c>
      <c r="Y12" s="47">
        <f t="shared" si="3"/>
        <v>41</v>
      </c>
      <c r="Z12" s="120">
        <v>12</v>
      </c>
      <c r="AA12" s="169">
        <v>12</v>
      </c>
      <c r="AB12" s="169">
        <v>14</v>
      </c>
      <c r="AC12" s="169"/>
      <c r="AD12" s="121">
        <v>5</v>
      </c>
      <c r="AE12" s="47">
        <f t="shared" si="4"/>
        <v>43</v>
      </c>
      <c r="AF12" s="120"/>
      <c r="AG12" s="121"/>
      <c r="AH12" s="47">
        <f t="shared" si="5"/>
        <v>0</v>
      </c>
      <c r="AI12" s="120"/>
      <c r="AJ12" s="121"/>
      <c r="AK12" s="47">
        <f t="shared" si="6"/>
        <v>0</v>
      </c>
      <c r="AL12" s="48"/>
      <c r="AM12" s="122"/>
      <c r="AN12" s="49">
        <f t="shared" si="7"/>
        <v>0</v>
      </c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</row>
    <row r="13" spans="1:51" s="2" customFormat="1" ht="15" customHeight="1">
      <c r="A13" s="44">
        <v>6</v>
      </c>
      <c r="B13" s="45">
        <f t="shared" si="0"/>
        <v>141</v>
      </c>
      <c r="C13" s="40" t="s">
        <v>422</v>
      </c>
      <c r="D13" s="108">
        <v>1111544653</v>
      </c>
      <c r="E13" s="40" t="s">
        <v>400</v>
      </c>
      <c r="F13" s="55" t="s">
        <v>38</v>
      </c>
      <c r="G13" s="44"/>
      <c r="H13" s="133"/>
      <c r="I13" s="133"/>
      <c r="J13" s="133"/>
      <c r="K13" s="121"/>
      <c r="L13" s="43">
        <f t="shared" si="1"/>
        <v>0</v>
      </c>
      <c r="M13" s="120">
        <v>10</v>
      </c>
      <c r="N13" s="134"/>
      <c r="O13" s="134">
        <v>9</v>
      </c>
      <c r="P13" s="121">
        <v>4</v>
      </c>
      <c r="Q13" s="121">
        <v>1</v>
      </c>
      <c r="R13" s="47">
        <f t="shared" si="2"/>
        <v>24</v>
      </c>
      <c r="S13" s="120"/>
      <c r="T13" s="121">
        <v>9</v>
      </c>
      <c r="U13" s="167"/>
      <c r="V13" s="167">
        <v>16</v>
      </c>
      <c r="W13" s="167">
        <v>12</v>
      </c>
      <c r="X13" s="121">
        <v>10</v>
      </c>
      <c r="Y13" s="47">
        <f t="shared" si="3"/>
        <v>47</v>
      </c>
      <c r="Z13" s="120">
        <v>10</v>
      </c>
      <c r="AA13" s="169">
        <v>8</v>
      </c>
      <c r="AB13" s="169">
        <v>16</v>
      </c>
      <c r="AC13" s="169">
        <v>18</v>
      </c>
      <c r="AD13" s="121">
        <v>18</v>
      </c>
      <c r="AE13" s="47">
        <f t="shared" si="4"/>
        <v>70</v>
      </c>
      <c r="AF13" s="120"/>
      <c r="AG13" s="121"/>
      <c r="AH13" s="47">
        <f t="shared" si="5"/>
        <v>0</v>
      </c>
      <c r="AI13" s="120"/>
      <c r="AJ13" s="121"/>
      <c r="AK13" s="47">
        <f t="shared" si="6"/>
        <v>0</v>
      </c>
      <c r="AL13" s="48"/>
      <c r="AM13" s="63"/>
      <c r="AN13" s="49">
        <f t="shared" si="7"/>
        <v>0</v>
      </c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</row>
    <row r="14" spans="1:51" s="2" customFormat="1" ht="15" customHeight="1">
      <c r="A14" s="44">
        <v>7</v>
      </c>
      <c r="B14" s="45">
        <f t="shared" si="0"/>
        <v>125</v>
      </c>
      <c r="C14" s="40" t="s">
        <v>60</v>
      </c>
      <c r="D14" s="108">
        <v>1043650783</v>
      </c>
      <c r="E14" s="40" t="s">
        <v>68</v>
      </c>
      <c r="F14" s="55" t="s">
        <v>124</v>
      </c>
      <c r="G14" s="44">
        <v>6</v>
      </c>
      <c r="H14" s="133"/>
      <c r="I14" s="133"/>
      <c r="J14" s="133">
        <v>12</v>
      </c>
      <c r="K14" s="121">
        <v>10</v>
      </c>
      <c r="L14" s="43">
        <f t="shared" si="1"/>
        <v>28</v>
      </c>
      <c r="M14" s="120">
        <v>8</v>
      </c>
      <c r="N14" s="134"/>
      <c r="O14" s="134"/>
      <c r="P14" s="121">
        <v>3</v>
      </c>
      <c r="Q14" s="121">
        <v>5</v>
      </c>
      <c r="R14" s="47">
        <f t="shared" si="2"/>
        <v>16</v>
      </c>
      <c r="S14" s="120"/>
      <c r="T14" s="121">
        <v>14</v>
      </c>
      <c r="U14" s="167"/>
      <c r="V14" s="167"/>
      <c r="W14" s="167">
        <v>14</v>
      </c>
      <c r="X14" s="121"/>
      <c r="Y14" s="47">
        <f t="shared" si="3"/>
        <v>28</v>
      </c>
      <c r="Z14" s="120">
        <v>18</v>
      </c>
      <c r="AA14" s="169">
        <v>4</v>
      </c>
      <c r="AB14" s="169">
        <v>10</v>
      </c>
      <c r="AC14" s="169">
        <v>14</v>
      </c>
      <c r="AD14" s="121">
        <v>7</v>
      </c>
      <c r="AE14" s="47">
        <f t="shared" si="4"/>
        <v>53</v>
      </c>
      <c r="AF14" s="120"/>
      <c r="AG14" s="121"/>
      <c r="AH14" s="47">
        <f t="shared" si="5"/>
        <v>0</v>
      </c>
      <c r="AI14" s="120"/>
      <c r="AJ14" s="121"/>
      <c r="AK14" s="47">
        <f t="shared" si="6"/>
        <v>0</v>
      </c>
      <c r="AL14" s="48"/>
      <c r="AM14" s="63"/>
      <c r="AN14" s="49">
        <f t="shared" si="7"/>
        <v>0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</row>
    <row r="15" spans="1:51" ht="15" customHeight="1">
      <c r="A15" s="44">
        <v>8</v>
      </c>
      <c r="B15" s="45">
        <f t="shared" si="0"/>
        <v>124</v>
      </c>
      <c r="C15" s="129" t="s">
        <v>427</v>
      </c>
      <c r="D15" s="142">
        <v>1112388818</v>
      </c>
      <c r="E15" s="40" t="s">
        <v>42</v>
      </c>
      <c r="F15" s="55" t="s">
        <v>38</v>
      </c>
      <c r="G15" s="44"/>
      <c r="H15" s="133"/>
      <c r="I15" s="133"/>
      <c r="J15" s="133"/>
      <c r="K15" s="121"/>
      <c r="L15" s="43">
        <f t="shared" si="1"/>
        <v>0</v>
      </c>
      <c r="M15" s="120"/>
      <c r="N15" s="134"/>
      <c r="O15" s="134">
        <v>16</v>
      </c>
      <c r="P15" s="121"/>
      <c r="Q15" s="121">
        <v>10</v>
      </c>
      <c r="R15" s="47">
        <f t="shared" si="2"/>
        <v>26</v>
      </c>
      <c r="S15" s="120"/>
      <c r="T15" s="121">
        <v>10</v>
      </c>
      <c r="U15" s="167">
        <v>20</v>
      </c>
      <c r="V15" s="167">
        <v>12</v>
      </c>
      <c r="W15" s="167">
        <v>1</v>
      </c>
      <c r="X15" s="121">
        <v>8</v>
      </c>
      <c r="Y15" s="47">
        <f t="shared" si="3"/>
        <v>51</v>
      </c>
      <c r="Z15" s="120">
        <v>5</v>
      </c>
      <c r="AA15" s="169">
        <v>10</v>
      </c>
      <c r="AB15" s="169">
        <v>18</v>
      </c>
      <c r="AC15" s="169">
        <v>2</v>
      </c>
      <c r="AD15" s="121">
        <v>12</v>
      </c>
      <c r="AE15" s="47">
        <f t="shared" si="4"/>
        <v>47</v>
      </c>
      <c r="AF15" s="120"/>
      <c r="AG15" s="121"/>
      <c r="AH15" s="47">
        <f t="shared" si="5"/>
        <v>0</v>
      </c>
      <c r="AI15" s="120"/>
      <c r="AJ15" s="121"/>
      <c r="AK15" s="47">
        <f t="shared" si="6"/>
        <v>0</v>
      </c>
      <c r="AL15" s="48"/>
      <c r="AM15" s="63"/>
      <c r="AN15" s="49">
        <f t="shared" si="7"/>
        <v>0</v>
      </c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</row>
    <row r="16" spans="1:51" ht="15" customHeight="1">
      <c r="A16" s="44">
        <v>9</v>
      </c>
      <c r="B16" s="45">
        <f t="shared" si="0"/>
        <v>110</v>
      </c>
      <c r="C16" s="40" t="s">
        <v>61</v>
      </c>
      <c r="D16" s="108">
        <v>1014860705</v>
      </c>
      <c r="E16" s="40" t="s">
        <v>52</v>
      </c>
      <c r="F16" s="55" t="s">
        <v>214</v>
      </c>
      <c r="G16" s="44">
        <v>9</v>
      </c>
      <c r="H16" s="133">
        <v>14</v>
      </c>
      <c r="I16" s="133">
        <v>20</v>
      </c>
      <c r="J16" s="133"/>
      <c r="K16" s="121"/>
      <c r="L16" s="43">
        <f t="shared" si="1"/>
        <v>43</v>
      </c>
      <c r="M16" s="120">
        <v>7</v>
      </c>
      <c r="N16" s="134"/>
      <c r="O16" s="134">
        <v>18</v>
      </c>
      <c r="P16" s="121"/>
      <c r="Q16" s="121"/>
      <c r="R16" s="47">
        <f t="shared" si="2"/>
        <v>25</v>
      </c>
      <c r="S16" s="120"/>
      <c r="T16" s="121">
        <v>2</v>
      </c>
      <c r="U16" s="167">
        <v>18</v>
      </c>
      <c r="V16" s="167">
        <v>6</v>
      </c>
      <c r="W16" s="167"/>
      <c r="X16" s="121">
        <v>16</v>
      </c>
      <c r="Y16" s="47">
        <f t="shared" si="3"/>
        <v>42</v>
      </c>
      <c r="Z16" s="120"/>
      <c r="AA16" s="169"/>
      <c r="AB16" s="169"/>
      <c r="AC16" s="169"/>
      <c r="AD16" s="121"/>
      <c r="AE16" s="47">
        <f t="shared" si="4"/>
        <v>0</v>
      </c>
      <c r="AF16" s="120"/>
      <c r="AG16" s="121"/>
      <c r="AH16" s="47">
        <f t="shared" si="5"/>
        <v>0</v>
      </c>
      <c r="AI16" s="120"/>
      <c r="AJ16" s="121"/>
      <c r="AK16" s="47">
        <f t="shared" si="6"/>
        <v>0</v>
      </c>
      <c r="AL16" s="48"/>
      <c r="AM16" s="122"/>
      <c r="AN16" s="49">
        <f t="shared" si="7"/>
        <v>0</v>
      </c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</row>
    <row r="17" spans="1:51" ht="15" customHeight="1">
      <c r="A17" s="44">
        <v>10</v>
      </c>
      <c r="B17" s="45">
        <f t="shared" si="0"/>
        <v>88</v>
      </c>
      <c r="C17" s="40" t="s">
        <v>356</v>
      </c>
      <c r="D17" s="108">
        <v>1042242672</v>
      </c>
      <c r="E17" s="40" t="s">
        <v>358</v>
      </c>
      <c r="F17" s="55" t="s">
        <v>131</v>
      </c>
      <c r="G17" s="44">
        <v>20</v>
      </c>
      <c r="H17" s="133">
        <v>16</v>
      </c>
      <c r="I17" s="133">
        <v>14</v>
      </c>
      <c r="J17" s="133">
        <v>20</v>
      </c>
      <c r="K17" s="121">
        <v>18</v>
      </c>
      <c r="L17" s="43">
        <f t="shared" si="1"/>
        <v>88</v>
      </c>
      <c r="M17" s="120"/>
      <c r="N17" s="134"/>
      <c r="O17" s="134"/>
      <c r="P17" s="121"/>
      <c r="Q17" s="121"/>
      <c r="R17" s="47">
        <f t="shared" si="2"/>
        <v>0</v>
      </c>
      <c r="S17" s="120"/>
      <c r="T17" s="121"/>
      <c r="U17" s="167"/>
      <c r="V17" s="167"/>
      <c r="W17" s="167"/>
      <c r="X17" s="121"/>
      <c r="Y17" s="47">
        <f t="shared" si="3"/>
        <v>0</v>
      </c>
      <c r="Z17" s="120"/>
      <c r="AA17" s="169"/>
      <c r="AB17" s="169"/>
      <c r="AC17" s="169"/>
      <c r="AD17" s="121"/>
      <c r="AE17" s="47">
        <f t="shared" si="4"/>
        <v>0</v>
      </c>
      <c r="AF17" s="120"/>
      <c r="AG17" s="121"/>
      <c r="AH17" s="47">
        <f t="shared" si="5"/>
        <v>0</v>
      </c>
      <c r="AI17" s="120"/>
      <c r="AJ17" s="121"/>
      <c r="AK17" s="47">
        <f t="shared" si="6"/>
        <v>0</v>
      </c>
      <c r="AL17" s="48"/>
      <c r="AM17" s="63"/>
      <c r="AN17" s="49">
        <f t="shared" si="7"/>
        <v>0</v>
      </c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</row>
    <row r="18" spans="1:51" ht="15" customHeight="1">
      <c r="A18" s="44">
        <v>11</v>
      </c>
      <c r="B18" s="45">
        <f t="shared" si="0"/>
        <v>87</v>
      </c>
      <c r="C18" s="129" t="s">
        <v>411</v>
      </c>
      <c r="D18" s="142">
        <v>1067593147</v>
      </c>
      <c r="E18" s="40" t="s">
        <v>357</v>
      </c>
      <c r="F18" s="55" t="s">
        <v>40</v>
      </c>
      <c r="G18" s="44">
        <v>12</v>
      </c>
      <c r="H18" s="133">
        <v>20</v>
      </c>
      <c r="I18" s="133">
        <v>20</v>
      </c>
      <c r="J18" s="133">
        <v>7</v>
      </c>
      <c r="K18" s="121">
        <v>20</v>
      </c>
      <c r="L18" s="43">
        <f t="shared" si="1"/>
        <v>79</v>
      </c>
      <c r="M18" s="120"/>
      <c r="N18" s="134"/>
      <c r="O18" s="134">
        <v>8</v>
      </c>
      <c r="P18" s="121"/>
      <c r="Q18" s="121"/>
      <c r="R18" s="47">
        <f t="shared" si="2"/>
        <v>8</v>
      </c>
      <c r="S18" s="120"/>
      <c r="T18" s="121"/>
      <c r="U18" s="167"/>
      <c r="V18" s="167"/>
      <c r="W18" s="167"/>
      <c r="X18" s="121"/>
      <c r="Y18" s="47">
        <f t="shared" si="3"/>
        <v>0</v>
      </c>
      <c r="Z18" s="120"/>
      <c r="AA18" s="169"/>
      <c r="AB18" s="169"/>
      <c r="AC18" s="169"/>
      <c r="AD18" s="121"/>
      <c r="AE18" s="47">
        <f t="shared" si="4"/>
        <v>0</v>
      </c>
      <c r="AF18" s="120"/>
      <c r="AG18" s="121"/>
      <c r="AH18" s="47">
        <f t="shared" si="5"/>
        <v>0</v>
      </c>
      <c r="AI18" s="120"/>
      <c r="AJ18" s="121"/>
      <c r="AK18" s="47">
        <f t="shared" si="6"/>
        <v>0</v>
      </c>
      <c r="AL18" s="48"/>
      <c r="AM18" s="63"/>
      <c r="AN18" s="49">
        <f t="shared" si="7"/>
        <v>0</v>
      </c>
    </row>
    <row r="19" spans="1:51" ht="15" customHeight="1">
      <c r="A19" s="44">
        <v>12</v>
      </c>
      <c r="B19" s="45">
        <f t="shared" si="0"/>
        <v>82</v>
      </c>
      <c r="C19" s="129" t="s">
        <v>226</v>
      </c>
      <c r="D19" s="142">
        <v>1067593176</v>
      </c>
      <c r="E19" s="40" t="s">
        <v>46</v>
      </c>
      <c r="F19" s="55" t="s">
        <v>63</v>
      </c>
      <c r="G19" s="44">
        <v>20</v>
      </c>
      <c r="H19" s="133"/>
      <c r="I19" s="133">
        <v>10</v>
      </c>
      <c r="J19" s="133">
        <v>20</v>
      </c>
      <c r="K19" s="121">
        <v>16</v>
      </c>
      <c r="L19" s="43">
        <f t="shared" si="1"/>
        <v>66</v>
      </c>
      <c r="M19" s="120"/>
      <c r="N19" s="134"/>
      <c r="O19" s="134">
        <v>7</v>
      </c>
      <c r="P19" s="121"/>
      <c r="Q19" s="121">
        <v>9</v>
      </c>
      <c r="R19" s="47">
        <f t="shared" si="2"/>
        <v>16</v>
      </c>
      <c r="S19" s="120"/>
      <c r="T19" s="121"/>
      <c r="U19" s="167"/>
      <c r="V19" s="167"/>
      <c r="W19" s="167"/>
      <c r="X19" s="121"/>
      <c r="Y19" s="47">
        <f t="shared" si="3"/>
        <v>0</v>
      </c>
      <c r="Z19" s="120"/>
      <c r="AA19" s="169"/>
      <c r="AB19" s="169"/>
      <c r="AC19" s="169"/>
      <c r="AD19" s="121"/>
      <c r="AE19" s="47">
        <f t="shared" si="4"/>
        <v>0</v>
      </c>
      <c r="AF19" s="120"/>
      <c r="AG19" s="121"/>
      <c r="AH19" s="47">
        <f t="shared" si="5"/>
        <v>0</v>
      </c>
      <c r="AI19" s="120"/>
      <c r="AJ19" s="121"/>
      <c r="AK19" s="47">
        <f t="shared" si="6"/>
        <v>0</v>
      </c>
      <c r="AL19" s="48"/>
      <c r="AM19" s="63"/>
      <c r="AN19" s="49">
        <f t="shared" si="7"/>
        <v>0</v>
      </c>
    </row>
    <row r="20" spans="1:51" ht="15" customHeight="1">
      <c r="A20" s="44">
        <v>13</v>
      </c>
      <c r="B20" s="45">
        <f t="shared" si="0"/>
        <v>70</v>
      </c>
      <c r="C20" s="40" t="s">
        <v>691</v>
      </c>
      <c r="D20" s="108">
        <v>1065606284</v>
      </c>
      <c r="E20" s="40" t="s">
        <v>425</v>
      </c>
      <c r="F20" s="55" t="s">
        <v>63</v>
      </c>
      <c r="G20" s="44"/>
      <c r="H20" s="133"/>
      <c r="I20" s="133"/>
      <c r="J20" s="133"/>
      <c r="K20" s="121"/>
      <c r="L20" s="43">
        <f t="shared" si="1"/>
        <v>0</v>
      </c>
      <c r="M20" s="120">
        <v>2</v>
      </c>
      <c r="N20" s="134"/>
      <c r="O20" s="134"/>
      <c r="P20" s="121">
        <v>18</v>
      </c>
      <c r="Q20" s="121"/>
      <c r="R20" s="47">
        <f t="shared" si="2"/>
        <v>20</v>
      </c>
      <c r="S20" s="120"/>
      <c r="T20" s="121">
        <v>12</v>
      </c>
      <c r="U20" s="167"/>
      <c r="V20" s="167"/>
      <c r="W20" s="167">
        <v>16</v>
      </c>
      <c r="X20" s="121"/>
      <c r="Y20" s="47">
        <f t="shared" si="3"/>
        <v>28</v>
      </c>
      <c r="Z20" s="120">
        <v>6</v>
      </c>
      <c r="AA20" s="169"/>
      <c r="AB20" s="169"/>
      <c r="AC20" s="169">
        <v>16</v>
      </c>
      <c r="AD20" s="121"/>
      <c r="AE20" s="47">
        <f t="shared" si="4"/>
        <v>22</v>
      </c>
      <c r="AF20" s="120"/>
      <c r="AG20" s="121"/>
      <c r="AH20" s="47">
        <f t="shared" si="5"/>
        <v>0</v>
      </c>
      <c r="AI20" s="120"/>
      <c r="AJ20" s="121"/>
      <c r="AK20" s="47">
        <f t="shared" si="6"/>
        <v>0</v>
      </c>
      <c r="AL20" s="48"/>
      <c r="AM20" s="63"/>
      <c r="AN20" s="49">
        <f t="shared" si="7"/>
        <v>0</v>
      </c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</row>
    <row r="21" spans="1:51" ht="15" customHeight="1">
      <c r="A21" s="44">
        <v>14</v>
      </c>
      <c r="B21" s="45">
        <f t="shared" si="0"/>
        <v>63</v>
      </c>
      <c r="C21" s="40" t="s">
        <v>335</v>
      </c>
      <c r="D21" s="108">
        <v>1033427035</v>
      </c>
      <c r="E21" s="40" t="s">
        <v>271</v>
      </c>
      <c r="F21" s="55" t="s">
        <v>214</v>
      </c>
      <c r="G21" s="44"/>
      <c r="H21" s="133"/>
      <c r="I21" s="133"/>
      <c r="J21" s="133">
        <v>10</v>
      </c>
      <c r="K21" s="121">
        <v>9</v>
      </c>
      <c r="L21" s="43">
        <f t="shared" si="1"/>
        <v>19</v>
      </c>
      <c r="M21" s="120"/>
      <c r="N21" s="134"/>
      <c r="O21" s="134"/>
      <c r="P21" s="121">
        <v>7</v>
      </c>
      <c r="Q21" s="121">
        <v>6</v>
      </c>
      <c r="R21" s="47">
        <f t="shared" si="2"/>
        <v>13</v>
      </c>
      <c r="S21" s="120"/>
      <c r="T21" s="121"/>
      <c r="U21" s="167"/>
      <c r="V21" s="167"/>
      <c r="W21" s="167">
        <v>10</v>
      </c>
      <c r="X21" s="121">
        <v>12</v>
      </c>
      <c r="Y21" s="47">
        <f t="shared" si="3"/>
        <v>22</v>
      </c>
      <c r="Z21" s="120"/>
      <c r="AA21" s="169"/>
      <c r="AB21" s="169"/>
      <c r="AC21" s="169">
        <v>7</v>
      </c>
      <c r="AD21" s="121">
        <v>2</v>
      </c>
      <c r="AE21" s="47">
        <f t="shared" si="4"/>
        <v>9</v>
      </c>
      <c r="AF21" s="120"/>
      <c r="AG21" s="121"/>
      <c r="AH21" s="47">
        <f t="shared" si="5"/>
        <v>0</v>
      </c>
      <c r="AI21" s="120"/>
      <c r="AJ21" s="121"/>
      <c r="AK21" s="47">
        <f t="shared" si="6"/>
        <v>0</v>
      </c>
      <c r="AL21" s="48"/>
      <c r="AM21" s="63"/>
      <c r="AN21" s="49">
        <f t="shared" si="7"/>
        <v>0</v>
      </c>
    </row>
    <row r="22" spans="1:51" ht="15" customHeight="1">
      <c r="A22" s="44">
        <v>15</v>
      </c>
      <c r="B22" s="45">
        <f t="shared" si="0"/>
        <v>53</v>
      </c>
      <c r="C22" s="40" t="s">
        <v>420</v>
      </c>
      <c r="D22" s="108">
        <v>1016018842</v>
      </c>
      <c r="E22" s="40" t="s">
        <v>421</v>
      </c>
      <c r="F22" s="55" t="s">
        <v>124</v>
      </c>
      <c r="G22" s="44"/>
      <c r="H22" s="133"/>
      <c r="I22" s="133"/>
      <c r="J22" s="133"/>
      <c r="K22" s="121"/>
      <c r="L22" s="43">
        <f t="shared" si="1"/>
        <v>0</v>
      </c>
      <c r="M22" s="120">
        <v>12</v>
      </c>
      <c r="N22" s="134"/>
      <c r="O22" s="134"/>
      <c r="P22" s="121">
        <v>10</v>
      </c>
      <c r="Q22" s="121">
        <v>8</v>
      </c>
      <c r="R22" s="47">
        <f t="shared" si="2"/>
        <v>30</v>
      </c>
      <c r="S22" s="120"/>
      <c r="T22" s="121">
        <v>6</v>
      </c>
      <c r="U22" s="167">
        <v>4</v>
      </c>
      <c r="V22" s="167"/>
      <c r="W22" s="167">
        <v>9</v>
      </c>
      <c r="X22" s="121">
        <v>4</v>
      </c>
      <c r="Y22" s="47">
        <f t="shared" si="3"/>
        <v>23</v>
      </c>
      <c r="Z22" s="120"/>
      <c r="AA22" s="169"/>
      <c r="AB22" s="169"/>
      <c r="AC22" s="169"/>
      <c r="AD22" s="121"/>
      <c r="AE22" s="47">
        <f t="shared" si="4"/>
        <v>0</v>
      </c>
      <c r="AF22" s="120"/>
      <c r="AG22" s="121"/>
      <c r="AH22" s="47">
        <f t="shared" si="5"/>
        <v>0</v>
      </c>
      <c r="AI22" s="120"/>
      <c r="AJ22" s="121"/>
      <c r="AK22" s="47">
        <f t="shared" si="6"/>
        <v>0</v>
      </c>
      <c r="AL22" s="48"/>
      <c r="AM22" s="63"/>
      <c r="AN22" s="49">
        <f t="shared" si="7"/>
        <v>0</v>
      </c>
    </row>
    <row r="23" spans="1:51" ht="15" customHeight="1">
      <c r="A23" s="44">
        <v>16</v>
      </c>
      <c r="B23" s="45">
        <f t="shared" si="0"/>
        <v>45</v>
      </c>
      <c r="C23" s="40" t="s">
        <v>96</v>
      </c>
      <c r="D23" s="108">
        <v>1112391200</v>
      </c>
      <c r="E23" s="40" t="s">
        <v>42</v>
      </c>
      <c r="F23" s="55" t="s">
        <v>38</v>
      </c>
      <c r="G23" s="44">
        <v>12</v>
      </c>
      <c r="H23" s="133"/>
      <c r="I23" s="133">
        <v>5</v>
      </c>
      <c r="J23" s="133">
        <v>14</v>
      </c>
      <c r="K23" s="121">
        <v>7</v>
      </c>
      <c r="L23" s="43">
        <f t="shared" si="1"/>
        <v>38</v>
      </c>
      <c r="M23" s="120"/>
      <c r="N23" s="134"/>
      <c r="O23" s="134"/>
      <c r="P23" s="121"/>
      <c r="Q23" s="121"/>
      <c r="R23" s="47">
        <f t="shared" si="2"/>
        <v>0</v>
      </c>
      <c r="S23" s="120"/>
      <c r="T23" s="121"/>
      <c r="U23" s="167"/>
      <c r="V23" s="167"/>
      <c r="W23" s="167"/>
      <c r="X23" s="121"/>
      <c r="Y23" s="47">
        <f t="shared" si="3"/>
        <v>0</v>
      </c>
      <c r="Z23" s="120">
        <v>3</v>
      </c>
      <c r="AA23" s="169"/>
      <c r="AB23" s="169"/>
      <c r="AC23" s="169">
        <v>4</v>
      </c>
      <c r="AD23" s="121"/>
      <c r="AE23" s="47">
        <f t="shared" si="4"/>
        <v>7</v>
      </c>
      <c r="AF23" s="120"/>
      <c r="AG23" s="121"/>
      <c r="AH23" s="47">
        <f t="shared" si="5"/>
        <v>0</v>
      </c>
      <c r="AI23" s="120"/>
      <c r="AJ23" s="121"/>
      <c r="AK23" s="47">
        <f t="shared" si="6"/>
        <v>0</v>
      </c>
      <c r="AL23" s="48"/>
      <c r="AM23" s="63"/>
      <c r="AN23" s="49">
        <f t="shared" si="7"/>
        <v>0</v>
      </c>
    </row>
    <row r="24" spans="1:51" ht="15" customHeight="1">
      <c r="A24" s="44">
        <v>17</v>
      </c>
      <c r="B24" s="45">
        <f t="shared" si="0"/>
        <v>44</v>
      </c>
      <c r="C24" s="40" t="s">
        <v>423</v>
      </c>
      <c r="D24" s="108">
        <v>1107846399</v>
      </c>
      <c r="E24" s="40" t="s">
        <v>424</v>
      </c>
      <c r="F24" s="55" t="s">
        <v>126</v>
      </c>
      <c r="G24" s="44"/>
      <c r="H24" s="133"/>
      <c r="I24" s="133"/>
      <c r="J24" s="133"/>
      <c r="K24" s="121"/>
      <c r="L24" s="43">
        <f t="shared" si="1"/>
        <v>0</v>
      </c>
      <c r="M24" s="120">
        <v>4</v>
      </c>
      <c r="N24" s="134"/>
      <c r="O24" s="134">
        <v>12</v>
      </c>
      <c r="P24" s="121">
        <v>12</v>
      </c>
      <c r="Q24" s="121">
        <v>16</v>
      </c>
      <c r="R24" s="47">
        <f t="shared" si="2"/>
        <v>44</v>
      </c>
      <c r="S24" s="120"/>
      <c r="T24" s="121"/>
      <c r="U24" s="167"/>
      <c r="V24" s="167"/>
      <c r="W24" s="167"/>
      <c r="X24" s="121"/>
      <c r="Y24" s="47">
        <f t="shared" si="3"/>
        <v>0</v>
      </c>
      <c r="Z24" s="120"/>
      <c r="AA24" s="169"/>
      <c r="AB24" s="169"/>
      <c r="AC24" s="169"/>
      <c r="AD24" s="121"/>
      <c r="AE24" s="47">
        <f t="shared" si="4"/>
        <v>0</v>
      </c>
      <c r="AF24" s="120"/>
      <c r="AG24" s="121"/>
      <c r="AH24" s="47">
        <f t="shared" si="5"/>
        <v>0</v>
      </c>
      <c r="AI24" s="120"/>
      <c r="AJ24" s="121"/>
      <c r="AK24" s="47">
        <f t="shared" si="6"/>
        <v>0</v>
      </c>
      <c r="AL24" s="48"/>
      <c r="AM24" s="63"/>
      <c r="AN24" s="49">
        <f t="shared" si="7"/>
        <v>0</v>
      </c>
    </row>
    <row r="25" spans="1:51" ht="15" customHeight="1">
      <c r="A25" s="44">
        <v>18</v>
      </c>
      <c r="B25" s="45">
        <f t="shared" si="0"/>
        <v>37</v>
      </c>
      <c r="C25" s="40" t="s">
        <v>93</v>
      </c>
      <c r="D25" s="108">
        <v>1043654808</v>
      </c>
      <c r="E25" s="40" t="s">
        <v>151</v>
      </c>
      <c r="F25" s="55" t="s">
        <v>124</v>
      </c>
      <c r="G25" s="44">
        <v>7</v>
      </c>
      <c r="H25" s="133"/>
      <c r="I25" s="133"/>
      <c r="J25" s="133">
        <v>8</v>
      </c>
      <c r="K25" s="121"/>
      <c r="L25" s="43">
        <f t="shared" si="1"/>
        <v>15</v>
      </c>
      <c r="M25" s="120">
        <v>6</v>
      </c>
      <c r="N25" s="134"/>
      <c r="O25" s="134"/>
      <c r="P25" s="121"/>
      <c r="Q25" s="121">
        <v>7</v>
      </c>
      <c r="R25" s="47">
        <f t="shared" si="2"/>
        <v>13</v>
      </c>
      <c r="S25" s="120"/>
      <c r="T25" s="121"/>
      <c r="U25" s="167"/>
      <c r="V25" s="167">
        <v>5</v>
      </c>
      <c r="W25" s="167"/>
      <c r="X25" s="121"/>
      <c r="Y25" s="47">
        <f t="shared" si="3"/>
        <v>5</v>
      </c>
      <c r="Z25" s="120"/>
      <c r="AA25" s="169"/>
      <c r="AB25" s="169"/>
      <c r="AC25" s="169"/>
      <c r="AD25" s="121">
        <v>4</v>
      </c>
      <c r="AE25" s="47">
        <f t="shared" si="4"/>
        <v>4</v>
      </c>
      <c r="AF25" s="120"/>
      <c r="AG25" s="121"/>
      <c r="AH25" s="47">
        <f t="shared" si="5"/>
        <v>0</v>
      </c>
      <c r="AI25" s="120"/>
      <c r="AJ25" s="121"/>
      <c r="AK25" s="47">
        <f t="shared" si="6"/>
        <v>0</v>
      </c>
      <c r="AL25" s="48"/>
      <c r="AM25" s="122"/>
      <c r="AN25" s="49">
        <f t="shared" si="7"/>
        <v>0</v>
      </c>
    </row>
    <row r="26" spans="1:51" ht="15" customHeight="1">
      <c r="A26" s="44">
        <v>19</v>
      </c>
      <c r="B26" s="45">
        <f t="shared" si="0"/>
        <v>34</v>
      </c>
      <c r="C26" s="40" t="s">
        <v>97</v>
      </c>
      <c r="D26" s="108">
        <v>1105370127</v>
      </c>
      <c r="E26" s="40" t="s">
        <v>274</v>
      </c>
      <c r="F26" s="55" t="s">
        <v>38</v>
      </c>
      <c r="G26" s="44"/>
      <c r="H26" s="133"/>
      <c r="I26" s="133"/>
      <c r="J26" s="133">
        <v>6</v>
      </c>
      <c r="K26" s="121"/>
      <c r="L26" s="43">
        <f t="shared" si="1"/>
        <v>6</v>
      </c>
      <c r="M26" s="120"/>
      <c r="N26" s="134"/>
      <c r="O26" s="134"/>
      <c r="P26" s="121">
        <v>9</v>
      </c>
      <c r="Q26" s="121"/>
      <c r="R26" s="47">
        <f t="shared" si="2"/>
        <v>9</v>
      </c>
      <c r="S26" s="120"/>
      <c r="T26" s="121"/>
      <c r="U26" s="167"/>
      <c r="V26" s="167"/>
      <c r="W26" s="167"/>
      <c r="X26" s="121"/>
      <c r="Y26" s="47">
        <f t="shared" si="3"/>
        <v>0</v>
      </c>
      <c r="Z26" s="120">
        <v>2</v>
      </c>
      <c r="AA26" s="169"/>
      <c r="AB26" s="169">
        <v>2</v>
      </c>
      <c r="AC26" s="169">
        <v>12</v>
      </c>
      <c r="AD26" s="121">
        <v>3</v>
      </c>
      <c r="AE26" s="47">
        <f t="shared" si="4"/>
        <v>19</v>
      </c>
      <c r="AF26" s="120"/>
      <c r="AG26" s="121"/>
      <c r="AH26" s="47">
        <f t="shared" si="5"/>
        <v>0</v>
      </c>
      <c r="AI26" s="120"/>
      <c r="AJ26" s="121"/>
      <c r="AK26" s="47">
        <f t="shared" si="6"/>
        <v>0</v>
      </c>
      <c r="AL26" s="48"/>
      <c r="AM26" s="63"/>
      <c r="AN26" s="49">
        <f t="shared" si="7"/>
        <v>0</v>
      </c>
    </row>
    <row r="27" spans="1:51" ht="15" customHeight="1">
      <c r="A27" s="44">
        <v>19</v>
      </c>
      <c r="B27" s="45">
        <f t="shared" si="0"/>
        <v>34</v>
      </c>
      <c r="C27" s="40" t="s">
        <v>69</v>
      </c>
      <c r="D27" s="108"/>
      <c r="E27" s="40" t="s">
        <v>80</v>
      </c>
      <c r="F27" s="55" t="s">
        <v>431</v>
      </c>
      <c r="G27" s="44"/>
      <c r="H27" s="133"/>
      <c r="I27" s="133"/>
      <c r="J27" s="133"/>
      <c r="K27" s="121"/>
      <c r="L27" s="43">
        <f t="shared" si="1"/>
        <v>0</v>
      </c>
      <c r="M27" s="120"/>
      <c r="N27" s="134"/>
      <c r="O27" s="134"/>
      <c r="P27" s="121"/>
      <c r="Q27" s="121"/>
      <c r="R27" s="47">
        <f t="shared" si="2"/>
        <v>0</v>
      </c>
      <c r="S27" s="120"/>
      <c r="T27" s="121"/>
      <c r="U27" s="167">
        <v>14</v>
      </c>
      <c r="V27" s="167"/>
      <c r="W27" s="167"/>
      <c r="X27" s="121"/>
      <c r="Y27" s="47">
        <f t="shared" si="3"/>
        <v>14</v>
      </c>
      <c r="Z27" s="120"/>
      <c r="AA27" s="169">
        <v>20</v>
      </c>
      <c r="AB27" s="169"/>
      <c r="AC27" s="169"/>
      <c r="AD27" s="121"/>
      <c r="AE27" s="47">
        <f t="shared" si="4"/>
        <v>20</v>
      </c>
      <c r="AF27" s="120"/>
      <c r="AG27" s="121"/>
      <c r="AH27" s="47">
        <f t="shared" si="5"/>
        <v>0</v>
      </c>
      <c r="AI27" s="120"/>
      <c r="AJ27" s="121"/>
      <c r="AK27" s="47">
        <f t="shared" si="6"/>
        <v>0</v>
      </c>
      <c r="AL27" s="48"/>
      <c r="AM27" s="63"/>
      <c r="AN27" s="49">
        <f t="shared" si="7"/>
        <v>0</v>
      </c>
    </row>
    <row r="28" spans="1:51" ht="15" customHeight="1">
      <c r="A28" s="44">
        <v>21</v>
      </c>
      <c r="B28" s="45">
        <f t="shared" si="0"/>
        <v>32</v>
      </c>
      <c r="C28" s="40" t="s">
        <v>417</v>
      </c>
      <c r="D28" s="108">
        <v>1034281629</v>
      </c>
      <c r="E28" s="40" t="s">
        <v>276</v>
      </c>
      <c r="F28" s="55" t="s">
        <v>214</v>
      </c>
      <c r="G28" s="44"/>
      <c r="H28" s="133"/>
      <c r="I28" s="133"/>
      <c r="J28" s="133"/>
      <c r="K28" s="121">
        <v>5</v>
      </c>
      <c r="L28" s="43">
        <f t="shared" si="1"/>
        <v>5</v>
      </c>
      <c r="M28" s="120"/>
      <c r="N28" s="134"/>
      <c r="O28" s="134"/>
      <c r="P28" s="121"/>
      <c r="Q28" s="121"/>
      <c r="R28" s="47">
        <f t="shared" si="2"/>
        <v>0</v>
      </c>
      <c r="S28" s="120"/>
      <c r="T28" s="121"/>
      <c r="U28" s="167"/>
      <c r="V28" s="167"/>
      <c r="W28" s="167">
        <v>8</v>
      </c>
      <c r="X28" s="121">
        <v>6</v>
      </c>
      <c r="Y28" s="47">
        <f t="shared" si="3"/>
        <v>14</v>
      </c>
      <c r="Z28" s="120"/>
      <c r="AA28" s="169"/>
      <c r="AB28" s="169">
        <v>3</v>
      </c>
      <c r="AC28" s="169"/>
      <c r="AD28" s="121">
        <v>10</v>
      </c>
      <c r="AE28" s="47">
        <f t="shared" si="4"/>
        <v>13</v>
      </c>
      <c r="AF28" s="120"/>
      <c r="AG28" s="121"/>
      <c r="AH28" s="47">
        <f t="shared" si="5"/>
        <v>0</v>
      </c>
      <c r="AI28" s="120"/>
      <c r="AJ28" s="121"/>
      <c r="AK28" s="47">
        <f t="shared" si="6"/>
        <v>0</v>
      </c>
      <c r="AL28" s="48"/>
      <c r="AM28" s="63"/>
      <c r="AN28" s="49">
        <f t="shared" si="7"/>
        <v>0</v>
      </c>
    </row>
    <row r="29" spans="1:51" ht="15" customHeight="1">
      <c r="A29" s="44">
        <v>21</v>
      </c>
      <c r="B29" s="45">
        <f t="shared" si="0"/>
        <v>32</v>
      </c>
      <c r="C29" s="40" t="s">
        <v>428</v>
      </c>
      <c r="D29" s="108">
        <v>1066868837</v>
      </c>
      <c r="E29" s="40" t="s">
        <v>429</v>
      </c>
      <c r="F29" s="55" t="s">
        <v>63</v>
      </c>
      <c r="G29" s="44"/>
      <c r="H29" s="133"/>
      <c r="I29" s="133"/>
      <c r="J29" s="133"/>
      <c r="K29" s="121"/>
      <c r="L29" s="43">
        <f t="shared" si="1"/>
        <v>0</v>
      </c>
      <c r="M29" s="120"/>
      <c r="N29" s="134"/>
      <c r="O29" s="134">
        <v>3</v>
      </c>
      <c r="P29" s="121"/>
      <c r="Q29" s="121"/>
      <c r="R29" s="47">
        <f t="shared" si="2"/>
        <v>3</v>
      </c>
      <c r="S29" s="120"/>
      <c r="T29" s="121">
        <v>8</v>
      </c>
      <c r="U29" s="167"/>
      <c r="V29" s="167"/>
      <c r="W29" s="167"/>
      <c r="X29" s="121"/>
      <c r="Y29" s="47">
        <f t="shared" si="3"/>
        <v>8</v>
      </c>
      <c r="Z29" s="120">
        <v>9</v>
      </c>
      <c r="AA29" s="169"/>
      <c r="AB29" s="169">
        <v>9</v>
      </c>
      <c r="AC29" s="169">
        <v>3</v>
      </c>
      <c r="AD29" s="121"/>
      <c r="AE29" s="47">
        <f t="shared" si="4"/>
        <v>21</v>
      </c>
      <c r="AF29" s="120"/>
      <c r="AG29" s="121"/>
      <c r="AH29" s="47">
        <f t="shared" si="5"/>
        <v>0</v>
      </c>
      <c r="AI29" s="120"/>
      <c r="AJ29" s="121"/>
      <c r="AK29" s="47">
        <f t="shared" si="6"/>
        <v>0</v>
      </c>
      <c r="AL29" s="48"/>
      <c r="AM29" s="63"/>
      <c r="AN29" s="49">
        <f t="shared" si="7"/>
        <v>0</v>
      </c>
    </row>
    <row r="30" spans="1:51" ht="15" customHeight="1">
      <c r="A30" s="44">
        <v>23</v>
      </c>
      <c r="B30" s="45">
        <f t="shared" si="0"/>
        <v>29</v>
      </c>
      <c r="C30" s="40" t="s">
        <v>94</v>
      </c>
      <c r="D30" s="108">
        <v>1082884296</v>
      </c>
      <c r="E30" s="40" t="s">
        <v>173</v>
      </c>
      <c r="F30" s="55" t="s">
        <v>50</v>
      </c>
      <c r="G30" s="44">
        <v>1</v>
      </c>
      <c r="H30" s="133">
        <v>7</v>
      </c>
      <c r="I30" s="133"/>
      <c r="J30" s="133"/>
      <c r="K30" s="121"/>
      <c r="L30" s="43">
        <f t="shared" si="1"/>
        <v>8</v>
      </c>
      <c r="M30" s="120"/>
      <c r="N30" s="134"/>
      <c r="O30" s="134">
        <v>6</v>
      </c>
      <c r="P30" s="121"/>
      <c r="Q30" s="121"/>
      <c r="R30" s="47">
        <f t="shared" si="2"/>
        <v>6</v>
      </c>
      <c r="S30" s="120"/>
      <c r="T30" s="121">
        <v>5</v>
      </c>
      <c r="U30" s="167">
        <v>10</v>
      </c>
      <c r="V30" s="167"/>
      <c r="W30" s="167"/>
      <c r="X30" s="121"/>
      <c r="Y30" s="47">
        <f t="shared" si="3"/>
        <v>15</v>
      </c>
      <c r="Z30" s="120"/>
      <c r="AA30" s="169"/>
      <c r="AB30" s="169"/>
      <c r="AC30" s="169"/>
      <c r="AD30" s="121"/>
      <c r="AE30" s="47">
        <f t="shared" si="4"/>
        <v>0</v>
      </c>
      <c r="AF30" s="120"/>
      <c r="AG30" s="121"/>
      <c r="AH30" s="47">
        <f t="shared" si="5"/>
        <v>0</v>
      </c>
      <c r="AI30" s="120"/>
      <c r="AJ30" s="121"/>
      <c r="AK30" s="47">
        <f t="shared" si="6"/>
        <v>0</v>
      </c>
      <c r="AL30" s="48"/>
      <c r="AM30" s="63"/>
      <c r="AN30" s="49">
        <f t="shared" si="7"/>
        <v>0</v>
      </c>
    </row>
    <row r="31" spans="1:51" ht="15" customHeight="1">
      <c r="A31" s="44">
        <v>23</v>
      </c>
      <c r="B31" s="45">
        <f t="shared" si="0"/>
        <v>29</v>
      </c>
      <c r="C31" s="40" t="s">
        <v>228</v>
      </c>
      <c r="D31" s="108">
        <v>1061429439</v>
      </c>
      <c r="E31" s="40" t="s">
        <v>229</v>
      </c>
      <c r="F31" s="55" t="s">
        <v>43</v>
      </c>
      <c r="G31" s="44">
        <v>4</v>
      </c>
      <c r="H31" s="133"/>
      <c r="I31" s="133">
        <v>8</v>
      </c>
      <c r="J31" s="133"/>
      <c r="K31" s="121"/>
      <c r="L31" s="43">
        <f t="shared" si="1"/>
        <v>12</v>
      </c>
      <c r="M31" s="120">
        <v>3</v>
      </c>
      <c r="N31" s="134"/>
      <c r="O31" s="134"/>
      <c r="P31" s="121"/>
      <c r="Q31" s="121"/>
      <c r="R31" s="47">
        <f t="shared" si="2"/>
        <v>3</v>
      </c>
      <c r="S31" s="120"/>
      <c r="T31" s="121">
        <v>4</v>
      </c>
      <c r="U31" s="167"/>
      <c r="V31" s="167">
        <v>2</v>
      </c>
      <c r="W31" s="167">
        <v>3</v>
      </c>
      <c r="X31" s="121"/>
      <c r="Y31" s="47">
        <f t="shared" si="3"/>
        <v>9</v>
      </c>
      <c r="Z31" s="120">
        <v>4</v>
      </c>
      <c r="AA31" s="169"/>
      <c r="AB31" s="169">
        <v>1</v>
      </c>
      <c r="AC31" s="169"/>
      <c r="AD31" s="121"/>
      <c r="AE31" s="47">
        <f t="shared" si="4"/>
        <v>5</v>
      </c>
      <c r="AF31" s="120"/>
      <c r="AG31" s="121"/>
      <c r="AH31" s="47">
        <f t="shared" si="5"/>
        <v>0</v>
      </c>
      <c r="AI31" s="120"/>
      <c r="AJ31" s="121"/>
      <c r="AK31" s="47">
        <f t="shared" si="6"/>
        <v>0</v>
      </c>
      <c r="AL31" s="48"/>
      <c r="AM31" s="63"/>
      <c r="AN31" s="49">
        <f t="shared" si="7"/>
        <v>0</v>
      </c>
    </row>
    <row r="32" spans="1:51" ht="15" customHeight="1">
      <c r="A32" s="44">
        <v>23</v>
      </c>
      <c r="B32" s="45">
        <f t="shared" si="0"/>
        <v>29</v>
      </c>
      <c r="C32" s="40" t="s">
        <v>416</v>
      </c>
      <c r="D32" s="108">
        <v>1107845905</v>
      </c>
      <c r="E32" s="40" t="s">
        <v>39</v>
      </c>
      <c r="F32" s="55" t="s">
        <v>38</v>
      </c>
      <c r="G32" s="44"/>
      <c r="H32" s="133"/>
      <c r="I32" s="133"/>
      <c r="J32" s="133">
        <v>9</v>
      </c>
      <c r="K32" s="121"/>
      <c r="L32" s="43">
        <f t="shared" si="1"/>
        <v>9</v>
      </c>
      <c r="M32" s="120"/>
      <c r="N32" s="134"/>
      <c r="O32" s="134"/>
      <c r="P32" s="121">
        <v>8</v>
      </c>
      <c r="Q32" s="121"/>
      <c r="R32" s="47">
        <f t="shared" si="2"/>
        <v>8</v>
      </c>
      <c r="S32" s="120"/>
      <c r="T32" s="121"/>
      <c r="U32" s="167"/>
      <c r="V32" s="167"/>
      <c r="W32" s="167">
        <v>4</v>
      </c>
      <c r="X32" s="121"/>
      <c r="Y32" s="47">
        <f t="shared" si="3"/>
        <v>4</v>
      </c>
      <c r="Z32" s="120"/>
      <c r="AA32" s="169"/>
      <c r="AB32" s="169"/>
      <c r="AC32" s="169">
        <v>8</v>
      </c>
      <c r="AD32" s="121"/>
      <c r="AE32" s="47">
        <f t="shared" si="4"/>
        <v>8</v>
      </c>
      <c r="AF32" s="120"/>
      <c r="AG32" s="121"/>
      <c r="AH32" s="47">
        <f t="shared" si="5"/>
        <v>0</v>
      </c>
      <c r="AI32" s="120"/>
      <c r="AJ32" s="121"/>
      <c r="AK32" s="47">
        <f t="shared" si="6"/>
        <v>0</v>
      </c>
      <c r="AL32" s="48"/>
      <c r="AM32" s="63"/>
      <c r="AN32" s="49">
        <f t="shared" si="7"/>
        <v>0</v>
      </c>
    </row>
    <row r="33" spans="1:51" ht="15" customHeight="1">
      <c r="A33" s="44">
        <v>26</v>
      </c>
      <c r="B33" s="45">
        <f t="shared" si="0"/>
        <v>28</v>
      </c>
      <c r="C33" s="40" t="s">
        <v>432</v>
      </c>
      <c r="D33" s="108">
        <v>1028662127</v>
      </c>
      <c r="E33" s="40" t="s">
        <v>433</v>
      </c>
      <c r="F33" s="55" t="s">
        <v>431</v>
      </c>
      <c r="G33" s="44"/>
      <c r="H33" s="133"/>
      <c r="I33" s="133"/>
      <c r="J33" s="133"/>
      <c r="K33" s="121"/>
      <c r="L33" s="43">
        <f t="shared" si="1"/>
        <v>0</v>
      </c>
      <c r="M33" s="120"/>
      <c r="N33" s="134"/>
      <c r="O33" s="134"/>
      <c r="P33" s="121">
        <v>14</v>
      </c>
      <c r="Q33" s="121">
        <v>2</v>
      </c>
      <c r="R33" s="47">
        <f t="shared" si="2"/>
        <v>16</v>
      </c>
      <c r="S33" s="120"/>
      <c r="T33" s="121"/>
      <c r="U33" s="167"/>
      <c r="V33" s="167"/>
      <c r="W33" s="167"/>
      <c r="X33" s="121"/>
      <c r="Y33" s="47">
        <f t="shared" si="3"/>
        <v>0</v>
      </c>
      <c r="Z33" s="120"/>
      <c r="AA33" s="169"/>
      <c r="AB33" s="169">
        <v>5</v>
      </c>
      <c r="AC33" s="169">
        <v>6</v>
      </c>
      <c r="AD33" s="121">
        <v>1</v>
      </c>
      <c r="AE33" s="47">
        <f t="shared" si="4"/>
        <v>12</v>
      </c>
      <c r="AF33" s="120"/>
      <c r="AG33" s="121"/>
      <c r="AH33" s="47">
        <f t="shared" si="5"/>
        <v>0</v>
      </c>
      <c r="AI33" s="120"/>
      <c r="AJ33" s="121"/>
      <c r="AK33" s="47">
        <f t="shared" si="6"/>
        <v>0</v>
      </c>
      <c r="AL33" s="48"/>
      <c r="AM33" s="63"/>
      <c r="AN33" s="49">
        <f t="shared" si="7"/>
        <v>0</v>
      </c>
    </row>
    <row r="34" spans="1:51" ht="15" customHeight="1">
      <c r="A34" s="44">
        <v>27</v>
      </c>
      <c r="B34" s="45">
        <f t="shared" si="0"/>
        <v>23</v>
      </c>
      <c r="C34" s="40" t="s">
        <v>115</v>
      </c>
      <c r="D34" s="108">
        <v>1011395353</v>
      </c>
      <c r="E34" s="40" t="s">
        <v>147</v>
      </c>
      <c r="F34" s="55" t="s">
        <v>126</v>
      </c>
      <c r="G34" s="44"/>
      <c r="H34" s="133"/>
      <c r="I34" s="133">
        <v>9</v>
      </c>
      <c r="J34" s="133"/>
      <c r="K34" s="121"/>
      <c r="L34" s="43">
        <f t="shared" si="1"/>
        <v>9</v>
      </c>
      <c r="M34" s="120"/>
      <c r="N34" s="134"/>
      <c r="O34" s="134"/>
      <c r="P34" s="121"/>
      <c r="Q34" s="121"/>
      <c r="R34" s="47">
        <f t="shared" si="2"/>
        <v>0</v>
      </c>
      <c r="S34" s="120"/>
      <c r="T34" s="121"/>
      <c r="U34" s="167"/>
      <c r="V34" s="167">
        <v>9</v>
      </c>
      <c r="W34" s="167">
        <v>2</v>
      </c>
      <c r="X34" s="121">
        <v>3</v>
      </c>
      <c r="Y34" s="47">
        <f t="shared" si="3"/>
        <v>14</v>
      </c>
      <c r="Z34" s="120"/>
      <c r="AA34" s="169"/>
      <c r="AB34" s="169"/>
      <c r="AC34" s="169"/>
      <c r="AD34" s="121"/>
      <c r="AE34" s="47">
        <f t="shared" si="4"/>
        <v>0</v>
      </c>
      <c r="AF34" s="120"/>
      <c r="AG34" s="121"/>
      <c r="AH34" s="47">
        <f t="shared" si="5"/>
        <v>0</v>
      </c>
      <c r="AI34" s="120"/>
      <c r="AJ34" s="121"/>
      <c r="AK34" s="47">
        <f t="shared" si="6"/>
        <v>0</v>
      </c>
      <c r="AL34" s="48"/>
      <c r="AM34" s="122"/>
      <c r="AN34" s="49">
        <f t="shared" si="7"/>
        <v>0</v>
      </c>
    </row>
    <row r="35" spans="1:51" ht="15" customHeight="1">
      <c r="A35" s="44">
        <v>27</v>
      </c>
      <c r="B35" s="45">
        <f t="shared" si="0"/>
        <v>23</v>
      </c>
      <c r="C35" s="40" t="s">
        <v>176</v>
      </c>
      <c r="D35" s="108">
        <v>1094095543</v>
      </c>
      <c r="E35" s="40" t="s">
        <v>191</v>
      </c>
      <c r="F35" s="55" t="s">
        <v>117</v>
      </c>
      <c r="G35" s="44"/>
      <c r="H35" s="133"/>
      <c r="I35" s="133"/>
      <c r="J35" s="133"/>
      <c r="K35" s="121">
        <v>2</v>
      </c>
      <c r="L35" s="43">
        <f t="shared" si="1"/>
        <v>2</v>
      </c>
      <c r="M35" s="120"/>
      <c r="N35" s="134"/>
      <c r="O35" s="134"/>
      <c r="P35" s="121"/>
      <c r="Q35" s="121"/>
      <c r="R35" s="47">
        <f t="shared" si="2"/>
        <v>0</v>
      </c>
      <c r="S35" s="120"/>
      <c r="T35" s="121"/>
      <c r="U35" s="167"/>
      <c r="V35" s="167">
        <v>7</v>
      </c>
      <c r="W35" s="167"/>
      <c r="X35" s="121">
        <v>7</v>
      </c>
      <c r="Y35" s="47">
        <f t="shared" si="3"/>
        <v>14</v>
      </c>
      <c r="Z35" s="120"/>
      <c r="AA35" s="169"/>
      <c r="AB35" s="169">
        <v>7</v>
      </c>
      <c r="AC35" s="169"/>
      <c r="AD35" s="121"/>
      <c r="AE35" s="47">
        <f t="shared" si="4"/>
        <v>7</v>
      </c>
      <c r="AF35" s="120"/>
      <c r="AG35" s="121"/>
      <c r="AH35" s="47">
        <f t="shared" si="5"/>
        <v>0</v>
      </c>
      <c r="AI35" s="120"/>
      <c r="AJ35" s="121"/>
      <c r="AK35" s="47">
        <f t="shared" si="6"/>
        <v>0</v>
      </c>
      <c r="AL35" s="48"/>
      <c r="AM35" s="63"/>
      <c r="AN35" s="49">
        <f t="shared" si="7"/>
        <v>0</v>
      </c>
    </row>
    <row r="36" spans="1:51" ht="15" customHeight="1">
      <c r="A36" s="44">
        <v>27</v>
      </c>
      <c r="B36" s="45">
        <f t="shared" si="0"/>
        <v>23</v>
      </c>
      <c r="C36" s="129" t="s">
        <v>426</v>
      </c>
      <c r="D36" s="142">
        <v>1067030863</v>
      </c>
      <c r="E36" s="40" t="s">
        <v>357</v>
      </c>
      <c r="F36" s="55" t="s">
        <v>40</v>
      </c>
      <c r="G36" s="44"/>
      <c r="H36" s="133"/>
      <c r="I36" s="133"/>
      <c r="J36" s="133"/>
      <c r="K36" s="121"/>
      <c r="L36" s="43">
        <f t="shared" si="1"/>
        <v>0</v>
      </c>
      <c r="M36" s="120">
        <v>1</v>
      </c>
      <c r="N36" s="134"/>
      <c r="O36" s="134">
        <v>2</v>
      </c>
      <c r="P36" s="121"/>
      <c r="Q36" s="121"/>
      <c r="R36" s="47">
        <f t="shared" si="2"/>
        <v>3</v>
      </c>
      <c r="S36" s="120"/>
      <c r="T36" s="121">
        <v>3</v>
      </c>
      <c r="U36" s="167"/>
      <c r="V36" s="167"/>
      <c r="W36" s="167"/>
      <c r="X36" s="121">
        <v>2</v>
      </c>
      <c r="Y36" s="47">
        <f t="shared" si="3"/>
        <v>5</v>
      </c>
      <c r="Z36" s="120"/>
      <c r="AA36" s="169">
        <v>7</v>
      </c>
      <c r="AB36" s="169"/>
      <c r="AC36" s="169"/>
      <c r="AD36" s="121">
        <v>8</v>
      </c>
      <c r="AE36" s="47">
        <f t="shared" si="4"/>
        <v>15</v>
      </c>
      <c r="AF36" s="120"/>
      <c r="AG36" s="121"/>
      <c r="AH36" s="47">
        <f t="shared" si="5"/>
        <v>0</v>
      </c>
      <c r="AI36" s="120"/>
      <c r="AJ36" s="121"/>
      <c r="AK36" s="47">
        <f t="shared" si="6"/>
        <v>0</v>
      </c>
      <c r="AL36" s="48"/>
      <c r="AM36" s="63"/>
      <c r="AN36" s="49">
        <f t="shared" si="7"/>
        <v>0</v>
      </c>
    </row>
    <row r="37" spans="1:51" ht="15" customHeight="1">
      <c r="A37" s="44">
        <v>30</v>
      </c>
      <c r="B37" s="45">
        <f t="shared" si="0"/>
        <v>22</v>
      </c>
      <c r="C37" s="129" t="s">
        <v>593</v>
      </c>
      <c r="D37" s="142"/>
      <c r="E37" s="40" t="s">
        <v>594</v>
      </c>
      <c r="F37" s="55" t="s">
        <v>431</v>
      </c>
      <c r="G37" s="44"/>
      <c r="H37" s="133"/>
      <c r="I37" s="133"/>
      <c r="J37" s="133"/>
      <c r="K37" s="121"/>
      <c r="L37" s="43">
        <f t="shared" si="1"/>
        <v>0</v>
      </c>
      <c r="M37" s="120"/>
      <c r="N37" s="134"/>
      <c r="O37" s="134"/>
      <c r="P37" s="121"/>
      <c r="Q37" s="121"/>
      <c r="R37" s="47">
        <f t="shared" si="2"/>
        <v>0</v>
      </c>
      <c r="S37" s="120"/>
      <c r="T37" s="121"/>
      <c r="U37" s="167">
        <v>8</v>
      </c>
      <c r="V37" s="167"/>
      <c r="W37" s="167"/>
      <c r="X37" s="121"/>
      <c r="Y37" s="47">
        <f t="shared" si="3"/>
        <v>8</v>
      </c>
      <c r="Z37" s="120"/>
      <c r="AA37" s="169">
        <v>14</v>
      </c>
      <c r="AB37" s="169"/>
      <c r="AC37" s="169"/>
      <c r="AD37" s="121"/>
      <c r="AE37" s="47">
        <f t="shared" si="4"/>
        <v>14</v>
      </c>
      <c r="AF37" s="120"/>
      <c r="AG37" s="121"/>
      <c r="AH37" s="47">
        <f t="shared" si="5"/>
        <v>0</v>
      </c>
      <c r="AI37" s="120"/>
      <c r="AJ37" s="121"/>
      <c r="AK37" s="47">
        <f t="shared" si="6"/>
        <v>0</v>
      </c>
      <c r="AL37" s="48"/>
      <c r="AM37" s="63"/>
      <c r="AN37" s="49">
        <f t="shared" si="7"/>
        <v>0</v>
      </c>
    </row>
    <row r="38" spans="1:51" ht="15" customHeight="1">
      <c r="A38" s="44">
        <v>31</v>
      </c>
      <c r="B38" s="45">
        <f t="shared" si="0"/>
        <v>21</v>
      </c>
      <c r="C38" s="40" t="s">
        <v>148</v>
      </c>
      <c r="D38" s="108">
        <v>1038867561</v>
      </c>
      <c r="E38" s="40" t="s">
        <v>147</v>
      </c>
      <c r="F38" s="55" t="s">
        <v>126</v>
      </c>
      <c r="G38" s="44"/>
      <c r="H38" s="133">
        <v>16</v>
      </c>
      <c r="I38" s="133"/>
      <c r="J38" s="133"/>
      <c r="K38" s="121"/>
      <c r="L38" s="43">
        <f t="shared" si="1"/>
        <v>16</v>
      </c>
      <c r="M38" s="120"/>
      <c r="N38" s="134"/>
      <c r="O38" s="134"/>
      <c r="P38" s="121"/>
      <c r="Q38" s="121"/>
      <c r="R38" s="47">
        <f t="shared" si="2"/>
        <v>0</v>
      </c>
      <c r="S38" s="120"/>
      <c r="T38" s="121"/>
      <c r="U38" s="167">
        <v>5</v>
      </c>
      <c r="V38" s="167"/>
      <c r="W38" s="167"/>
      <c r="X38" s="121"/>
      <c r="Y38" s="47">
        <f t="shared" si="3"/>
        <v>5</v>
      </c>
      <c r="Z38" s="120"/>
      <c r="AA38" s="169"/>
      <c r="AB38" s="169"/>
      <c r="AC38" s="169"/>
      <c r="AD38" s="121"/>
      <c r="AE38" s="47">
        <f t="shared" si="4"/>
        <v>0</v>
      </c>
      <c r="AF38" s="120"/>
      <c r="AG38" s="121"/>
      <c r="AH38" s="47">
        <f t="shared" si="5"/>
        <v>0</v>
      </c>
      <c r="AI38" s="120"/>
      <c r="AJ38" s="121"/>
      <c r="AK38" s="47">
        <f t="shared" si="6"/>
        <v>0</v>
      </c>
      <c r="AL38" s="48"/>
      <c r="AM38" s="63"/>
      <c r="AN38" s="49">
        <f t="shared" si="7"/>
        <v>0</v>
      </c>
    </row>
    <row r="39" spans="1:51" ht="15" customHeight="1">
      <c r="A39" s="44">
        <v>31</v>
      </c>
      <c r="B39" s="45">
        <f t="shared" si="0"/>
        <v>21</v>
      </c>
      <c r="C39" s="40" t="s">
        <v>435</v>
      </c>
      <c r="D39" s="108">
        <v>1111481615</v>
      </c>
      <c r="E39" s="40" t="s">
        <v>436</v>
      </c>
      <c r="F39" s="55" t="s">
        <v>38</v>
      </c>
      <c r="G39" s="44"/>
      <c r="H39" s="133"/>
      <c r="I39" s="133"/>
      <c r="J39" s="133"/>
      <c r="K39" s="121"/>
      <c r="L39" s="43">
        <f t="shared" si="1"/>
        <v>0</v>
      </c>
      <c r="M39" s="120"/>
      <c r="N39" s="134"/>
      <c r="O39" s="134"/>
      <c r="P39" s="121"/>
      <c r="Q39" s="121">
        <v>3</v>
      </c>
      <c r="R39" s="47">
        <f t="shared" si="2"/>
        <v>3</v>
      </c>
      <c r="S39" s="120"/>
      <c r="T39" s="121"/>
      <c r="U39" s="167"/>
      <c r="V39" s="167"/>
      <c r="W39" s="167"/>
      <c r="X39" s="121">
        <v>9</v>
      </c>
      <c r="Y39" s="47">
        <f t="shared" si="3"/>
        <v>9</v>
      </c>
      <c r="Z39" s="120"/>
      <c r="AA39" s="169"/>
      <c r="AB39" s="169"/>
      <c r="AC39" s="169"/>
      <c r="AD39" s="121">
        <v>9</v>
      </c>
      <c r="AE39" s="47">
        <f t="shared" si="4"/>
        <v>9</v>
      </c>
      <c r="AF39" s="120"/>
      <c r="AG39" s="121"/>
      <c r="AH39" s="47">
        <f t="shared" si="5"/>
        <v>0</v>
      </c>
      <c r="AI39" s="120"/>
      <c r="AJ39" s="121"/>
      <c r="AK39" s="47">
        <f t="shared" si="6"/>
        <v>0</v>
      </c>
      <c r="AL39" s="48"/>
      <c r="AM39" s="63"/>
      <c r="AN39" s="49">
        <f t="shared" si="7"/>
        <v>0</v>
      </c>
    </row>
    <row r="40" spans="1:51" ht="15" customHeight="1">
      <c r="A40" s="44">
        <v>33</v>
      </c>
      <c r="B40" s="45">
        <f t="shared" ref="B40:B72" si="8">+L40+R40+Y40+AE40+AH40+AK40+AN40</f>
        <v>18</v>
      </c>
      <c r="C40" s="129" t="s">
        <v>338</v>
      </c>
      <c r="D40" s="142">
        <v>1152206641</v>
      </c>
      <c r="E40" s="40" t="s">
        <v>218</v>
      </c>
      <c r="F40" s="55" t="s">
        <v>126</v>
      </c>
      <c r="G40" s="44"/>
      <c r="H40" s="133"/>
      <c r="I40" s="133"/>
      <c r="J40" s="133"/>
      <c r="K40" s="121">
        <v>1</v>
      </c>
      <c r="L40" s="43">
        <f t="shared" ref="L40:L71" si="9">+SUM(G40:K40)</f>
        <v>1</v>
      </c>
      <c r="M40" s="120">
        <v>5</v>
      </c>
      <c r="N40" s="134"/>
      <c r="O40" s="134"/>
      <c r="P40" s="121"/>
      <c r="Q40" s="121">
        <v>12</v>
      </c>
      <c r="R40" s="47">
        <f t="shared" ref="R40:R71" si="10">+SUM(M40:Q40)</f>
        <v>17</v>
      </c>
      <c r="S40" s="120"/>
      <c r="T40" s="121"/>
      <c r="U40" s="167"/>
      <c r="V40" s="167"/>
      <c r="W40" s="167"/>
      <c r="X40" s="121"/>
      <c r="Y40" s="47">
        <f t="shared" ref="Y40:Y71" si="11">+SUM(S40:X40)</f>
        <v>0</v>
      </c>
      <c r="Z40" s="120"/>
      <c r="AA40" s="169"/>
      <c r="AB40" s="169"/>
      <c r="AC40" s="169"/>
      <c r="AD40" s="121"/>
      <c r="AE40" s="47">
        <f t="shared" ref="AE40:AE71" si="12">+SUM(Z40:AD40)</f>
        <v>0</v>
      </c>
      <c r="AF40" s="120"/>
      <c r="AG40" s="121"/>
      <c r="AH40" s="47">
        <f t="shared" ref="AH40:AH71" si="13">+SUM(AF40:AG40)</f>
        <v>0</v>
      </c>
      <c r="AI40" s="120"/>
      <c r="AJ40" s="121"/>
      <c r="AK40" s="47">
        <f t="shared" ref="AK40:AK71" si="14">+SUM(AI40:AJ40)</f>
        <v>0</v>
      </c>
      <c r="AL40" s="48"/>
      <c r="AM40" s="63"/>
      <c r="AN40" s="49">
        <f t="shared" ref="AN40:AN71" si="15">+SUM(AL40:AM40)</f>
        <v>0</v>
      </c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</row>
    <row r="41" spans="1:51" ht="15" customHeight="1">
      <c r="A41" s="44">
        <v>33</v>
      </c>
      <c r="B41" s="45">
        <f t="shared" si="8"/>
        <v>18</v>
      </c>
      <c r="C41" s="40" t="s">
        <v>230</v>
      </c>
      <c r="D41" s="108">
        <v>1141114679</v>
      </c>
      <c r="E41" s="40" t="s">
        <v>130</v>
      </c>
      <c r="F41" s="55" t="s">
        <v>214</v>
      </c>
      <c r="G41" s="44">
        <v>3</v>
      </c>
      <c r="H41" s="133"/>
      <c r="I41" s="133">
        <v>6</v>
      </c>
      <c r="J41" s="133"/>
      <c r="K41" s="121"/>
      <c r="L41" s="43">
        <f t="shared" si="9"/>
        <v>9</v>
      </c>
      <c r="M41" s="120"/>
      <c r="N41" s="134"/>
      <c r="O41" s="134"/>
      <c r="P41" s="121"/>
      <c r="Q41" s="121"/>
      <c r="R41" s="47">
        <f t="shared" si="10"/>
        <v>0</v>
      </c>
      <c r="S41" s="120"/>
      <c r="T41" s="121"/>
      <c r="U41" s="167"/>
      <c r="V41" s="167"/>
      <c r="W41" s="167"/>
      <c r="X41" s="121"/>
      <c r="Y41" s="47">
        <f t="shared" si="11"/>
        <v>0</v>
      </c>
      <c r="Z41" s="120">
        <v>1</v>
      </c>
      <c r="AA41" s="169"/>
      <c r="AB41" s="169">
        <v>8</v>
      </c>
      <c r="AC41" s="169"/>
      <c r="AD41" s="121"/>
      <c r="AE41" s="47">
        <f t="shared" si="12"/>
        <v>9</v>
      </c>
      <c r="AF41" s="120"/>
      <c r="AG41" s="121"/>
      <c r="AH41" s="47">
        <f t="shared" si="13"/>
        <v>0</v>
      </c>
      <c r="AI41" s="120"/>
      <c r="AJ41" s="121"/>
      <c r="AK41" s="47">
        <f t="shared" si="14"/>
        <v>0</v>
      </c>
      <c r="AL41" s="48"/>
      <c r="AM41" s="122"/>
      <c r="AN41" s="49">
        <f t="shared" si="15"/>
        <v>0</v>
      </c>
    </row>
    <row r="42" spans="1:51" ht="15" customHeight="1">
      <c r="A42" s="44">
        <v>35</v>
      </c>
      <c r="B42" s="45">
        <f t="shared" si="8"/>
        <v>15</v>
      </c>
      <c r="C42" s="40" t="s">
        <v>413</v>
      </c>
      <c r="D42" s="108">
        <v>1123432971</v>
      </c>
      <c r="E42" s="40" t="s">
        <v>129</v>
      </c>
      <c r="F42" s="55" t="s">
        <v>117</v>
      </c>
      <c r="G42" s="44"/>
      <c r="H42" s="133"/>
      <c r="I42" s="133">
        <v>7</v>
      </c>
      <c r="J42" s="133"/>
      <c r="K42" s="121">
        <v>8</v>
      </c>
      <c r="L42" s="43">
        <f t="shared" si="9"/>
        <v>15</v>
      </c>
      <c r="M42" s="120"/>
      <c r="N42" s="134"/>
      <c r="O42" s="134"/>
      <c r="P42" s="121"/>
      <c r="Q42" s="121"/>
      <c r="R42" s="47">
        <f t="shared" si="10"/>
        <v>0</v>
      </c>
      <c r="S42" s="120"/>
      <c r="T42" s="121"/>
      <c r="U42" s="167"/>
      <c r="V42" s="167"/>
      <c r="W42" s="167"/>
      <c r="X42" s="121"/>
      <c r="Y42" s="47">
        <f t="shared" si="11"/>
        <v>0</v>
      </c>
      <c r="Z42" s="120"/>
      <c r="AA42" s="169"/>
      <c r="AB42" s="169"/>
      <c r="AC42" s="169"/>
      <c r="AD42" s="121"/>
      <c r="AE42" s="47">
        <f t="shared" si="12"/>
        <v>0</v>
      </c>
      <c r="AF42" s="120"/>
      <c r="AG42" s="121"/>
      <c r="AH42" s="47">
        <f t="shared" si="13"/>
        <v>0</v>
      </c>
      <c r="AI42" s="120"/>
      <c r="AJ42" s="121"/>
      <c r="AK42" s="47">
        <f t="shared" si="14"/>
        <v>0</v>
      </c>
      <c r="AL42" s="48"/>
      <c r="AM42" s="122"/>
      <c r="AN42" s="49">
        <f t="shared" si="15"/>
        <v>0</v>
      </c>
    </row>
    <row r="43" spans="1:51" ht="15" customHeight="1">
      <c r="A43" s="44">
        <v>35</v>
      </c>
      <c r="B43" s="45">
        <f t="shared" si="8"/>
        <v>15</v>
      </c>
      <c r="C43" s="40" t="s">
        <v>319</v>
      </c>
      <c r="D43" s="108">
        <v>1013113952</v>
      </c>
      <c r="E43" s="40" t="s">
        <v>253</v>
      </c>
      <c r="F43" s="55" t="s">
        <v>214</v>
      </c>
      <c r="G43" s="44"/>
      <c r="H43" s="133">
        <v>12</v>
      </c>
      <c r="I43" s="133"/>
      <c r="J43" s="133"/>
      <c r="K43" s="121"/>
      <c r="L43" s="43">
        <f t="shared" si="9"/>
        <v>12</v>
      </c>
      <c r="M43" s="120"/>
      <c r="N43" s="134"/>
      <c r="O43" s="134"/>
      <c r="P43" s="121"/>
      <c r="Q43" s="121"/>
      <c r="R43" s="47">
        <f t="shared" si="10"/>
        <v>0</v>
      </c>
      <c r="S43" s="120"/>
      <c r="T43" s="121"/>
      <c r="U43" s="167"/>
      <c r="V43" s="167"/>
      <c r="W43" s="167"/>
      <c r="X43" s="121"/>
      <c r="Y43" s="47">
        <f t="shared" si="11"/>
        <v>0</v>
      </c>
      <c r="Z43" s="120"/>
      <c r="AA43" s="169">
        <v>3</v>
      </c>
      <c r="AB43" s="169"/>
      <c r="AC43" s="169"/>
      <c r="AD43" s="121"/>
      <c r="AE43" s="47">
        <f t="shared" si="12"/>
        <v>3</v>
      </c>
      <c r="AF43" s="120"/>
      <c r="AG43" s="121"/>
      <c r="AH43" s="47">
        <f t="shared" si="13"/>
        <v>0</v>
      </c>
      <c r="AI43" s="120"/>
      <c r="AJ43" s="121"/>
      <c r="AK43" s="47">
        <f t="shared" si="14"/>
        <v>0</v>
      </c>
      <c r="AL43" s="48"/>
      <c r="AM43" s="63"/>
      <c r="AN43" s="49">
        <f t="shared" si="15"/>
        <v>0</v>
      </c>
    </row>
    <row r="44" spans="1:51" ht="15" customHeight="1">
      <c r="A44" s="44">
        <v>37</v>
      </c>
      <c r="B44" s="45">
        <f t="shared" si="8"/>
        <v>12</v>
      </c>
      <c r="C44" s="40" t="s">
        <v>430</v>
      </c>
      <c r="D44" s="108">
        <v>1019604729</v>
      </c>
      <c r="E44" s="40" t="s">
        <v>80</v>
      </c>
      <c r="F44" s="55" t="s">
        <v>431</v>
      </c>
      <c r="G44" s="44"/>
      <c r="H44" s="133"/>
      <c r="I44" s="133"/>
      <c r="J44" s="133"/>
      <c r="K44" s="121"/>
      <c r="L44" s="43">
        <f t="shared" si="9"/>
        <v>0</v>
      </c>
      <c r="M44" s="120"/>
      <c r="N44" s="134"/>
      <c r="O44" s="134">
        <v>1</v>
      </c>
      <c r="P44" s="121"/>
      <c r="Q44" s="121"/>
      <c r="R44" s="47">
        <f t="shared" si="10"/>
        <v>1</v>
      </c>
      <c r="S44" s="120"/>
      <c r="T44" s="121"/>
      <c r="U44" s="167"/>
      <c r="V44" s="167"/>
      <c r="W44" s="167"/>
      <c r="X44" s="121"/>
      <c r="Y44" s="47">
        <f t="shared" si="11"/>
        <v>0</v>
      </c>
      <c r="Z44" s="120"/>
      <c r="AA44" s="169">
        <v>5</v>
      </c>
      <c r="AB44" s="169">
        <v>6</v>
      </c>
      <c r="AC44" s="169"/>
      <c r="AD44" s="121"/>
      <c r="AE44" s="47">
        <f t="shared" si="12"/>
        <v>11</v>
      </c>
      <c r="AF44" s="120"/>
      <c r="AG44" s="121"/>
      <c r="AH44" s="47">
        <f t="shared" si="13"/>
        <v>0</v>
      </c>
      <c r="AI44" s="120"/>
      <c r="AJ44" s="121"/>
      <c r="AK44" s="47">
        <f t="shared" si="14"/>
        <v>0</v>
      </c>
      <c r="AL44" s="48"/>
      <c r="AM44" s="63"/>
      <c r="AN44" s="49">
        <f t="shared" si="15"/>
        <v>0</v>
      </c>
    </row>
    <row r="45" spans="1:51" ht="15" customHeight="1">
      <c r="A45" s="44">
        <v>38</v>
      </c>
      <c r="B45" s="45">
        <f t="shared" si="8"/>
        <v>11</v>
      </c>
      <c r="C45" s="40" t="s">
        <v>119</v>
      </c>
      <c r="D45" s="108">
        <v>1043650610</v>
      </c>
      <c r="E45" s="40" t="s">
        <v>151</v>
      </c>
      <c r="F45" s="55" t="s">
        <v>124</v>
      </c>
      <c r="G45" s="44"/>
      <c r="H45" s="133"/>
      <c r="I45" s="133">
        <v>2</v>
      </c>
      <c r="J45" s="133">
        <v>5</v>
      </c>
      <c r="K45" s="121"/>
      <c r="L45" s="43">
        <f t="shared" si="9"/>
        <v>7</v>
      </c>
      <c r="M45" s="120"/>
      <c r="N45" s="134"/>
      <c r="O45" s="134"/>
      <c r="P45" s="121"/>
      <c r="Q45" s="121">
        <v>4</v>
      </c>
      <c r="R45" s="47">
        <f t="shared" si="10"/>
        <v>4</v>
      </c>
      <c r="S45" s="120"/>
      <c r="T45" s="121"/>
      <c r="U45" s="167"/>
      <c r="V45" s="167"/>
      <c r="W45" s="167"/>
      <c r="X45" s="121"/>
      <c r="Y45" s="47">
        <f t="shared" si="11"/>
        <v>0</v>
      </c>
      <c r="Z45" s="120"/>
      <c r="AA45" s="169"/>
      <c r="AB45" s="169"/>
      <c r="AC45" s="169"/>
      <c r="AD45" s="121"/>
      <c r="AE45" s="47">
        <f t="shared" si="12"/>
        <v>0</v>
      </c>
      <c r="AF45" s="120"/>
      <c r="AG45" s="121"/>
      <c r="AH45" s="47">
        <f t="shared" si="13"/>
        <v>0</v>
      </c>
      <c r="AI45" s="120"/>
      <c r="AJ45" s="121"/>
      <c r="AK45" s="47">
        <f t="shared" si="14"/>
        <v>0</v>
      </c>
      <c r="AL45" s="48"/>
      <c r="AM45" s="63"/>
      <c r="AN45" s="49">
        <f t="shared" si="15"/>
        <v>0</v>
      </c>
    </row>
    <row r="46" spans="1:51" ht="15" customHeight="1">
      <c r="A46" s="44">
        <v>38</v>
      </c>
      <c r="B46" s="45">
        <f t="shared" si="8"/>
        <v>11</v>
      </c>
      <c r="C46" s="40" t="s">
        <v>177</v>
      </c>
      <c r="D46" s="108">
        <v>1092851650</v>
      </c>
      <c r="E46" s="40" t="s">
        <v>53</v>
      </c>
      <c r="F46" s="55" t="s">
        <v>158</v>
      </c>
      <c r="G46" s="44"/>
      <c r="H46" s="133">
        <v>6</v>
      </c>
      <c r="I46" s="133"/>
      <c r="J46" s="133"/>
      <c r="K46" s="121">
        <v>3</v>
      </c>
      <c r="L46" s="43">
        <f t="shared" si="9"/>
        <v>9</v>
      </c>
      <c r="M46" s="120"/>
      <c r="N46" s="134"/>
      <c r="O46" s="134"/>
      <c r="P46" s="121"/>
      <c r="Q46" s="121"/>
      <c r="R46" s="47">
        <f t="shared" si="10"/>
        <v>0</v>
      </c>
      <c r="S46" s="120"/>
      <c r="T46" s="121"/>
      <c r="U46" s="167"/>
      <c r="V46" s="167"/>
      <c r="W46" s="167"/>
      <c r="X46" s="121"/>
      <c r="Y46" s="47">
        <f t="shared" si="11"/>
        <v>0</v>
      </c>
      <c r="Z46" s="120"/>
      <c r="AA46" s="169">
        <v>2</v>
      </c>
      <c r="AB46" s="169"/>
      <c r="AC46" s="169"/>
      <c r="AD46" s="121"/>
      <c r="AE46" s="47">
        <f t="shared" si="12"/>
        <v>2</v>
      </c>
      <c r="AF46" s="120"/>
      <c r="AG46" s="121"/>
      <c r="AH46" s="47">
        <f t="shared" si="13"/>
        <v>0</v>
      </c>
      <c r="AI46" s="120"/>
      <c r="AJ46" s="121"/>
      <c r="AK46" s="47">
        <f t="shared" si="14"/>
        <v>0</v>
      </c>
      <c r="AL46" s="48"/>
      <c r="AM46" s="63"/>
      <c r="AN46" s="49">
        <f t="shared" si="15"/>
        <v>0</v>
      </c>
    </row>
    <row r="47" spans="1:51" ht="15" customHeight="1">
      <c r="A47" s="44">
        <v>40</v>
      </c>
      <c r="B47" s="45">
        <f t="shared" si="8"/>
        <v>10</v>
      </c>
      <c r="C47" s="40" t="s">
        <v>414</v>
      </c>
      <c r="D47" s="108">
        <v>1110365770</v>
      </c>
      <c r="E47" s="40" t="s">
        <v>99</v>
      </c>
      <c r="F47" s="55" t="s">
        <v>38</v>
      </c>
      <c r="G47" s="44"/>
      <c r="H47" s="133">
        <v>10</v>
      </c>
      <c r="I47" s="133"/>
      <c r="J47" s="133"/>
      <c r="K47" s="121"/>
      <c r="L47" s="43">
        <f t="shared" si="9"/>
        <v>10</v>
      </c>
      <c r="M47" s="120"/>
      <c r="N47" s="134"/>
      <c r="O47" s="134"/>
      <c r="P47" s="121"/>
      <c r="Q47" s="121"/>
      <c r="R47" s="47">
        <f t="shared" si="10"/>
        <v>0</v>
      </c>
      <c r="S47" s="120"/>
      <c r="T47" s="121"/>
      <c r="U47" s="167"/>
      <c r="V47" s="167"/>
      <c r="W47" s="167"/>
      <c r="X47" s="121"/>
      <c r="Y47" s="47">
        <f t="shared" si="11"/>
        <v>0</v>
      </c>
      <c r="Z47" s="120"/>
      <c r="AA47" s="169"/>
      <c r="AB47" s="169"/>
      <c r="AC47" s="169"/>
      <c r="AD47" s="121"/>
      <c r="AE47" s="47">
        <f t="shared" si="12"/>
        <v>0</v>
      </c>
      <c r="AF47" s="120"/>
      <c r="AG47" s="121"/>
      <c r="AH47" s="47">
        <f t="shared" si="13"/>
        <v>0</v>
      </c>
      <c r="AI47" s="120"/>
      <c r="AJ47" s="121"/>
      <c r="AK47" s="47">
        <f t="shared" si="14"/>
        <v>0</v>
      </c>
      <c r="AL47" s="48"/>
      <c r="AM47" s="63"/>
      <c r="AN47" s="49">
        <f t="shared" si="15"/>
        <v>0</v>
      </c>
    </row>
    <row r="48" spans="1:51" ht="15" customHeight="1">
      <c r="A48" s="44">
        <v>41</v>
      </c>
      <c r="B48" s="45">
        <f t="shared" si="8"/>
        <v>9</v>
      </c>
      <c r="C48" s="40" t="s">
        <v>415</v>
      </c>
      <c r="D48" s="108">
        <v>1013598261</v>
      </c>
      <c r="E48" s="40" t="s">
        <v>253</v>
      </c>
      <c r="F48" s="55" t="s">
        <v>214</v>
      </c>
      <c r="G48" s="44"/>
      <c r="H48" s="133">
        <v>9</v>
      </c>
      <c r="I48" s="133"/>
      <c r="J48" s="133"/>
      <c r="K48" s="121"/>
      <c r="L48" s="43">
        <f t="shared" si="9"/>
        <v>9</v>
      </c>
      <c r="M48" s="120"/>
      <c r="N48" s="134"/>
      <c r="O48" s="134"/>
      <c r="P48" s="121"/>
      <c r="Q48" s="121"/>
      <c r="R48" s="47">
        <f t="shared" si="10"/>
        <v>0</v>
      </c>
      <c r="S48" s="120"/>
      <c r="T48" s="121"/>
      <c r="U48" s="167"/>
      <c r="V48" s="167"/>
      <c r="W48" s="167"/>
      <c r="X48" s="121"/>
      <c r="Y48" s="47">
        <f t="shared" si="11"/>
        <v>0</v>
      </c>
      <c r="Z48" s="120"/>
      <c r="AA48" s="169"/>
      <c r="AB48" s="169"/>
      <c r="AC48" s="169"/>
      <c r="AD48" s="121"/>
      <c r="AE48" s="47">
        <f t="shared" si="12"/>
        <v>0</v>
      </c>
      <c r="AF48" s="120"/>
      <c r="AG48" s="121"/>
      <c r="AH48" s="47">
        <f t="shared" si="13"/>
        <v>0</v>
      </c>
      <c r="AI48" s="120"/>
      <c r="AJ48" s="121"/>
      <c r="AK48" s="47">
        <f t="shared" si="14"/>
        <v>0</v>
      </c>
      <c r="AL48" s="48"/>
      <c r="AM48" s="122"/>
      <c r="AN48" s="49">
        <f t="shared" si="15"/>
        <v>0</v>
      </c>
    </row>
    <row r="49" spans="1:40" s="65" customFormat="1" ht="15">
      <c r="A49" s="44">
        <v>41</v>
      </c>
      <c r="B49" s="45">
        <f t="shared" si="8"/>
        <v>9</v>
      </c>
      <c r="C49" s="40" t="s">
        <v>363</v>
      </c>
      <c r="D49" s="108">
        <v>1019604729</v>
      </c>
      <c r="E49" s="40" t="s">
        <v>136</v>
      </c>
      <c r="F49" s="55" t="s">
        <v>126</v>
      </c>
      <c r="G49" s="44"/>
      <c r="H49" s="133"/>
      <c r="I49" s="133"/>
      <c r="J49" s="133"/>
      <c r="K49" s="121"/>
      <c r="L49" s="43">
        <f t="shared" si="9"/>
        <v>0</v>
      </c>
      <c r="M49" s="120"/>
      <c r="N49" s="134"/>
      <c r="O49" s="134"/>
      <c r="P49" s="121"/>
      <c r="Q49" s="121"/>
      <c r="R49" s="47">
        <f t="shared" si="10"/>
        <v>0</v>
      </c>
      <c r="S49" s="120"/>
      <c r="T49" s="121"/>
      <c r="U49" s="167"/>
      <c r="V49" s="167"/>
      <c r="W49" s="167"/>
      <c r="X49" s="121"/>
      <c r="Y49" s="47">
        <f t="shared" si="11"/>
        <v>0</v>
      </c>
      <c r="Z49" s="120"/>
      <c r="AA49" s="169">
        <v>9</v>
      </c>
      <c r="AB49" s="169"/>
      <c r="AC49" s="169"/>
      <c r="AD49" s="121"/>
      <c r="AE49" s="47">
        <f t="shared" si="12"/>
        <v>9</v>
      </c>
      <c r="AF49" s="120"/>
      <c r="AG49" s="121"/>
      <c r="AH49" s="47">
        <f t="shared" si="13"/>
        <v>0</v>
      </c>
      <c r="AI49" s="120"/>
      <c r="AJ49" s="121"/>
      <c r="AK49" s="47">
        <f t="shared" si="14"/>
        <v>0</v>
      </c>
      <c r="AL49" s="48"/>
      <c r="AM49" s="63"/>
      <c r="AN49" s="49">
        <f t="shared" si="15"/>
        <v>0</v>
      </c>
    </row>
    <row r="50" spans="1:40" s="65" customFormat="1" ht="15">
      <c r="A50" s="44">
        <v>43</v>
      </c>
      <c r="B50" s="45">
        <f t="shared" si="8"/>
        <v>8</v>
      </c>
      <c r="C50" s="40" t="s">
        <v>108</v>
      </c>
      <c r="D50" s="108">
        <v>1010963175</v>
      </c>
      <c r="E50" s="40" t="s">
        <v>82</v>
      </c>
      <c r="F50" s="55" t="s">
        <v>214</v>
      </c>
      <c r="G50" s="44"/>
      <c r="H50" s="133">
        <v>8</v>
      </c>
      <c r="I50" s="133"/>
      <c r="J50" s="133"/>
      <c r="K50" s="121"/>
      <c r="L50" s="43">
        <f t="shared" si="9"/>
        <v>8</v>
      </c>
      <c r="M50" s="120"/>
      <c r="N50" s="134"/>
      <c r="O50" s="134"/>
      <c r="P50" s="121"/>
      <c r="Q50" s="121"/>
      <c r="R50" s="47">
        <f t="shared" si="10"/>
        <v>0</v>
      </c>
      <c r="S50" s="120"/>
      <c r="T50" s="121"/>
      <c r="U50" s="167"/>
      <c r="V50" s="167"/>
      <c r="W50" s="167"/>
      <c r="X50" s="121"/>
      <c r="Y50" s="47">
        <f t="shared" si="11"/>
        <v>0</v>
      </c>
      <c r="Z50" s="120"/>
      <c r="AA50" s="169"/>
      <c r="AB50" s="169"/>
      <c r="AC50" s="169"/>
      <c r="AD50" s="121"/>
      <c r="AE50" s="47">
        <f t="shared" si="12"/>
        <v>0</v>
      </c>
      <c r="AF50" s="120"/>
      <c r="AG50" s="121"/>
      <c r="AH50" s="47">
        <f t="shared" si="13"/>
        <v>0</v>
      </c>
      <c r="AI50" s="120"/>
      <c r="AJ50" s="121"/>
      <c r="AK50" s="47">
        <f t="shared" si="14"/>
        <v>0</v>
      </c>
      <c r="AL50" s="48"/>
      <c r="AM50" s="63"/>
      <c r="AN50" s="49">
        <f t="shared" si="15"/>
        <v>0</v>
      </c>
    </row>
    <row r="51" spans="1:40" s="65" customFormat="1" ht="15">
      <c r="A51" s="44">
        <v>44</v>
      </c>
      <c r="B51" s="45">
        <f t="shared" si="8"/>
        <v>7</v>
      </c>
      <c r="C51" s="40" t="s">
        <v>595</v>
      </c>
      <c r="D51" s="108"/>
      <c r="E51" s="40" t="s">
        <v>596</v>
      </c>
      <c r="F51" s="55" t="s">
        <v>597</v>
      </c>
      <c r="G51" s="44"/>
      <c r="H51" s="133"/>
      <c r="I51" s="133"/>
      <c r="J51" s="133"/>
      <c r="K51" s="121"/>
      <c r="L51" s="43">
        <f t="shared" si="9"/>
        <v>0</v>
      </c>
      <c r="M51" s="120"/>
      <c r="N51" s="134"/>
      <c r="O51" s="134"/>
      <c r="P51" s="121"/>
      <c r="Q51" s="121"/>
      <c r="R51" s="47">
        <f t="shared" si="10"/>
        <v>0</v>
      </c>
      <c r="S51" s="120"/>
      <c r="T51" s="121"/>
      <c r="U51" s="167">
        <v>7</v>
      </c>
      <c r="V51" s="167"/>
      <c r="W51" s="167"/>
      <c r="X51" s="121"/>
      <c r="Y51" s="47">
        <f t="shared" si="11"/>
        <v>7</v>
      </c>
      <c r="Z51" s="120"/>
      <c r="AA51" s="169"/>
      <c r="AB51" s="169"/>
      <c r="AC51" s="169"/>
      <c r="AD51" s="121"/>
      <c r="AE51" s="47">
        <f t="shared" si="12"/>
        <v>0</v>
      </c>
      <c r="AF51" s="120"/>
      <c r="AG51" s="121"/>
      <c r="AH51" s="47">
        <f t="shared" si="13"/>
        <v>0</v>
      </c>
      <c r="AI51" s="120"/>
      <c r="AJ51" s="121"/>
      <c r="AK51" s="47">
        <f t="shared" si="14"/>
        <v>0</v>
      </c>
      <c r="AL51" s="48"/>
      <c r="AM51" s="63"/>
      <c r="AN51" s="49">
        <f t="shared" si="15"/>
        <v>0</v>
      </c>
    </row>
    <row r="52" spans="1:40" s="65" customFormat="1" ht="15">
      <c r="A52" s="44">
        <v>45</v>
      </c>
      <c r="B52" s="45">
        <f t="shared" si="8"/>
        <v>6</v>
      </c>
      <c r="C52" s="40" t="s">
        <v>336</v>
      </c>
      <c r="D52" s="108">
        <v>1112150528</v>
      </c>
      <c r="E52" s="40" t="s">
        <v>276</v>
      </c>
      <c r="F52" s="55" t="s">
        <v>214</v>
      </c>
      <c r="G52" s="44"/>
      <c r="H52" s="133"/>
      <c r="I52" s="133"/>
      <c r="J52" s="133"/>
      <c r="K52" s="121">
        <v>6</v>
      </c>
      <c r="L52" s="43">
        <f t="shared" si="9"/>
        <v>6</v>
      </c>
      <c r="M52" s="120"/>
      <c r="N52" s="134"/>
      <c r="O52" s="134"/>
      <c r="P52" s="121"/>
      <c r="Q52" s="121"/>
      <c r="R52" s="47">
        <f t="shared" si="10"/>
        <v>0</v>
      </c>
      <c r="S52" s="120"/>
      <c r="T52" s="121"/>
      <c r="U52" s="167"/>
      <c r="V52" s="167"/>
      <c r="W52" s="167"/>
      <c r="X52" s="121"/>
      <c r="Y52" s="47">
        <f t="shared" si="11"/>
        <v>0</v>
      </c>
      <c r="Z52" s="120"/>
      <c r="AA52" s="169"/>
      <c r="AB52" s="169"/>
      <c r="AC52" s="169"/>
      <c r="AD52" s="121"/>
      <c r="AE52" s="47">
        <f t="shared" si="12"/>
        <v>0</v>
      </c>
      <c r="AF52" s="120"/>
      <c r="AG52" s="121"/>
      <c r="AH52" s="47">
        <f t="shared" si="13"/>
        <v>0</v>
      </c>
      <c r="AI52" s="120"/>
      <c r="AJ52" s="121"/>
      <c r="AK52" s="47">
        <f t="shared" si="14"/>
        <v>0</v>
      </c>
      <c r="AL52" s="48"/>
      <c r="AM52" s="63"/>
      <c r="AN52" s="49">
        <f t="shared" si="15"/>
        <v>0</v>
      </c>
    </row>
    <row r="53" spans="1:40" s="65" customFormat="1" ht="15">
      <c r="A53" s="44">
        <v>45</v>
      </c>
      <c r="B53" s="45">
        <f t="shared" si="8"/>
        <v>6</v>
      </c>
      <c r="C53" s="40" t="s">
        <v>323</v>
      </c>
      <c r="D53" s="108">
        <v>1138075861</v>
      </c>
      <c r="E53" s="40" t="s">
        <v>227</v>
      </c>
      <c r="F53" s="55" t="s">
        <v>134</v>
      </c>
      <c r="G53" s="44"/>
      <c r="H53" s="133">
        <v>3</v>
      </c>
      <c r="I53" s="133"/>
      <c r="J53" s="133">
        <v>3</v>
      </c>
      <c r="K53" s="121"/>
      <c r="L53" s="43">
        <f t="shared" si="9"/>
        <v>6</v>
      </c>
      <c r="M53" s="120"/>
      <c r="N53" s="134"/>
      <c r="O53" s="134"/>
      <c r="P53" s="121"/>
      <c r="Q53" s="121"/>
      <c r="R53" s="47">
        <f t="shared" si="10"/>
        <v>0</v>
      </c>
      <c r="S53" s="120"/>
      <c r="T53" s="121"/>
      <c r="U53" s="167"/>
      <c r="V53" s="167"/>
      <c r="W53" s="167"/>
      <c r="X53" s="121"/>
      <c r="Y53" s="47">
        <f t="shared" si="11"/>
        <v>0</v>
      </c>
      <c r="Z53" s="120"/>
      <c r="AA53" s="169"/>
      <c r="AB53" s="169"/>
      <c r="AC53" s="169"/>
      <c r="AD53" s="121"/>
      <c r="AE53" s="47">
        <f t="shared" si="12"/>
        <v>0</v>
      </c>
      <c r="AF53" s="120"/>
      <c r="AG53" s="121"/>
      <c r="AH53" s="47">
        <f t="shared" si="13"/>
        <v>0</v>
      </c>
      <c r="AI53" s="120"/>
      <c r="AJ53" s="121"/>
      <c r="AK53" s="47">
        <f t="shared" si="14"/>
        <v>0</v>
      </c>
      <c r="AL53" s="48"/>
      <c r="AM53" s="122"/>
      <c r="AN53" s="49">
        <f t="shared" si="15"/>
        <v>0</v>
      </c>
    </row>
    <row r="54" spans="1:40" s="65" customFormat="1" ht="15">
      <c r="A54" s="44">
        <v>45</v>
      </c>
      <c r="B54" s="45">
        <f t="shared" si="8"/>
        <v>6</v>
      </c>
      <c r="C54" s="40" t="s">
        <v>598</v>
      </c>
      <c r="D54" s="108"/>
      <c r="E54" s="40" t="s">
        <v>599</v>
      </c>
      <c r="F54" s="55" t="s">
        <v>131</v>
      </c>
      <c r="G54" s="44"/>
      <c r="H54" s="133"/>
      <c r="I54" s="133"/>
      <c r="J54" s="133"/>
      <c r="K54" s="121"/>
      <c r="L54" s="43">
        <f t="shared" si="9"/>
        <v>0</v>
      </c>
      <c r="M54" s="120"/>
      <c r="N54" s="134"/>
      <c r="O54" s="134"/>
      <c r="P54" s="121"/>
      <c r="Q54" s="121"/>
      <c r="R54" s="47">
        <f t="shared" si="10"/>
        <v>0</v>
      </c>
      <c r="S54" s="120"/>
      <c r="T54" s="121"/>
      <c r="U54" s="167">
        <v>6</v>
      </c>
      <c r="V54" s="167"/>
      <c r="W54" s="167"/>
      <c r="X54" s="121"/>
      <c r="Y54" s="47">
        <f t="shared" si="11"/>
        <v>6</v>
      </c>
      <c r="Z54" s="120"/>
      <c r="AA54" s="169"/>
      <c r="AB54" s="169"/>
      <c r="AC54" s="169"/>
      <c r="AD54" s="121"/>
      <c r="AE54" s="47">
        <f t="shared" si="12"/>
        <v>0</v>
      </c>
      <c r="AF54" s="120"/>
      <c r="AG54" s="121"/>
      <c r="AH54" s="47">
        <f t="shared" si="13"/>
        <v>0</v>
      </c>
      <c r="AI54" s="120"/>
      <c r="AJ54" s="121"/>
      <c r="AK54" s="47">
        <f t="shared" si="14"/>
        <v>0</v>
      </c>
      <c r="AL54" s="48"/>
      <c r="AM54" s="63"/>
      <c r="AN54" s="49">
        <f t="shared" si="15"/>
        <v>0</v>
      </c>
    </row>
    <row r="55" spans="1:40" s="65" customFormat="1" ht="15">
      <c r="A55" s="44">
        <v>45</v>
      </c>
      <c r="B55" s="45">
        <f t="shared" si="8"/>
        <v>6</v>
      </c>
      <c r="C55" s="129" t="s">
        <v>663</v>
      </c>
      <c r="D55" s="142"/>
      <c r="E55" s="40" t="s">
        <v>608</v>
      </c>
      <c r="F55" s="55" t="s">
        <v>45</v>
      </c>
      <c r="G55" s="44"/>
      <c r="H55" s="133"/>
      <c r="I55" s="133"/>
      <c r="J55" s="133"/>
      <c r="K55" s="121"/>
      <c r="L55" s="43">
        <f t="shared" si="9"/>
        <v>0</v>
      </c>
      <c r="M55" s="120"/>
      <c r="N55" s="134"/>
      <c r="O55" s="134"/>
      <c r="P55" s="121"/>
      <c r="Q55" s="121"/>
      <c r="R55" s="47">
        <f t="shared" si="10"/>
        <v>0</v>
      </c>
      <c r="S55" s="120"/>
      <c r="T55" s="121"/>
      <c r="U55" s="167"/>
      <c r="V55" s="167"/>
      <c r="W55" s="167">
        <v>5</v>
      </c>
      <c r="X55" s="121"/>
      <c r="Y55" s="47">
        <f t="shared" si="11"/>
        <v>5</v>
      </c>
      <c r="Z55" s="120"/>
      <c r="AA55" s="169"/>
      <c r="AB55" s="169"/>
      <c r="AC55" s="169">
        <v>1</v>
      </c>
      <c r="AD55" s="121"/>
      <c r="AE55" s="47">
        <f t="shared" si="12"/>
        <v>1</v>
      </c>
      <c r="AF55" s="120"/>
      <c r="AG55" s="121"/>
      <c r="AH55" s="47">
        <f t="shared" si="13"/>
        <v>0</v>
      </c>
      <c r="AI55" s="120"/>
      <c r="AJ55" s="121"/>
      <c r="AK55" s="47">
        <f t="shared" si="14"/>
        <v>0</v>
      </c>
      <c r="AL55" s="48"/>
      <c r="AM55" s="63"/>
      <c r="AN55" s="49">
        <f t="shared" si="15"/>
        <v>0</v>
      </c>
    </row>
    <row r="56" spans="1:40" s="65" customFormat="1" ht="15">
      <c r="A56" s="44">
        <v>49</v>
      </c>
      <c r="B56" s="45">
        <f t="shared" si="8"/>
        <v>5</v>
      </c>
      <c r="C56" s="40" t="s">
        <v>95</v>
      </c>
      <c r="D56" s="108">
        <v>1023629849</v>
      </c>
      <c r="E56" s="40" t="s">
        <v>186</v>
      </c>
      <c r="F56" s="55" t="s">
        <v>126</v>
      </c>
      <c r="G56" s="44">
        <v>5</v>
      </c>
      <c r="H56" s="133"/>
      <c r="I56" s="133"/>
      <c r="J56" s="133"/>
      <c r="K56" s="121"/>
      <c r="L56" s="43">
        <f t="shared" si="9"/>
        <v>5</v>
      </c>
      <c r="M56" s="120"/>
      <c r="N56" s="134"/>
      <c r="O56" s="134"/>
      <c r="P56" s="121"/>
      <c r="Q56" s="121"/>
      <c r="R56" s="47">
        <f t="shared" si="10"/>
        <v>0</v>
      </c>
      <c r="S56" s="120"/>
      <c r="T56" s="121"/>
      <c r="U56" s="167"/>
      <c r="V56" s="167"/>
      <c r="W56" s="167"/>
      <c r="X56" s="121"/>
      <c r="Y56" s="47">
        <f t="shared" si="11"/>
        <v>0</v>
      </c>
      <c r="Z56" s="120"/>
      <c r="AA56" s="169"/>
      <c r="AB56" s="169"/>
      <c r="AC56" s="169"/>
      <c r="AD56" s="121"/>
      <c r="AE56" s="47">
        <f t="shared" si="12"/>
        <v>0</v>
      </c>
      <c r="AF56" s="120"/>
      <c r="AG56" s="121"/>
      <c r="AH56" s="47">
        <f t="shared" si="13"/>
        <v>0</v>
      </c>
      <c r="AI56" s="120"/>
      <c r="AJ56" s="121"/>
      <c r="AK56" s="47">
        <f t="shared" si="14"/>
        <v>0</v>
      </c>
      <c r="AL56" s="48"/>
      <c r="AM56" s="63"/>
      <c r="AN56" s="49">
        <f t="shared" si="15"/>
        <v>0</v>
      </c>
    </row>
    <row r="57" spans="1:40" s="65" customFormat="1" ht="15">
      <c r="A57" s="44">
        <v>49</v>
      </c>
      <c r="B57" s="45">
        <f t="shared" si="8"/>
        <v>5</v>
      </c>
      <c r="C57" s="40" t="s">
        <v>320</v>
      </c>
      <c r="D57" s="108">
        <v>1059236786</v>
      </c>
      <c r="E57" s="40" t="s">
        <v>321</v>
      </c>
      <c r="F57" s="55" t="s">
        <v>43</v>
      </c>
      <c r="G57" s="44"/>
      <c r="H57" s="133">
        <v>5</v>
      </c>
      <c r="I57" s="133"/>
      <c r="J57" s="133"/>
      <c r="K57" s="121"/>
      <c r="L57" s="43">
        <f t="shared" si="9"/>
        <v>5</v>
      </c>
      <c r="M57" s="120"/>
      <c r="N57" s="134"/>
      <c r="O57" s="134"/>
      <c r="P57" s="121"/>
      <c r="Q57" s="121"/>
      <c r="R57" s="47">
        <f t="shared" si="10"/>
        <v>0</v>
      </c>
      <c r="S57" s="120"/>
      <c r="T57" s="121"/>
      <c r="U57" s="167"/>
      <c r="V57" s="167"/>
      <c r="W57" s="167"/>
      <c r="X57" s="121"/>
      <c r="Y57" s="47">
        <f t="shared" si="11"/>
        <v>0</v>
      </c>
      <c r="Z57" s="120"/>
      <c r="AA57" s="169"/>
      <c r="AB57" s="169"/>
      <c r="AC57" s="169"/>
      <c r="AD57" s="121"/>
      <c r="AE57" s="47">
        <f t="shared" si="12"/>
        <v>0</v>
      </c>
      <c r="AF57" s="120"/>
      <c r="AG57" s="121"/>
      <c r="AH57" s="47">
        <f t="shared" si="13"/>
        <v>0</v>
      </c>
      <c r="AI57" s="120"/>
      <c r="AJ57" s="121"/>
      <c r="AK57" s="47">
        <f t="shared" si="14"/>
        <v>0</v>
      </c>
      <c r="AL57" s="48"/>
      <c r="AM57" s="63"/>
      <c r="AN57" s="49">
        <f t="shared" si="15"/>
        <v>0</v>
      </c>
    </row>
    <row r="58" spans="1:40" s="65" customFormat="1" ht="15">
      <c r="A58" s="44">
        <v>51</v>
      </c>
      <c r="B58" s="45">
        <f t="shared" si="8"/>
        <v>4</v>
      </c>
      <c r="C58" s="40" t="s">
        <v>298</v>
      </c>
      <c r="D58" s="108">
        <v>1118416908</v>
      </c>
      <c r="E58" s="40" t="s">
        <v>125</v>
      </c>
      <c r="F58" s="55" t="s">
        <v>126</v>
      </c>
      <c r="G58" s="44"/>
      <c r="H58" s="133"/>
      <c r="I58" s="133">
        <v>4</v>
      </c>
      <c r="J58" s="133"/>
      <c r="K58" s="121"/>
      <c r="L58" s="43">
        <f t="shared" si="9"/>
        <v>4</v>
      </c>
      <c r="M58" s="120"/>
      <c r="N58" s="134"/>
      <c r="O58" s="134"/>
      <c r="P58" s="121"/>
      <c r="Q58" s="121"/>
      <c r="R58" s="47">
        <f t="shared" si="10"/>
        <v>0</v>
      </c>
      <c r="S58" s="120"/>
      <c r="T58" s="121"/>
      <c r="U58" s="167"/>
      <c r="V58" s="167"/>
      <c r="W58" s="167"/>
      <c r="X58" s="121"/>
      <c r="Y58" s="47">
        <f t="shared" si="11"/>
        <v>0</v>
      </c>
      <c r="Z58" s="120"/>
      <c r="AA58" s="169"/>
      <c r="AB58" s="169"/>
      <c r="AC58" s="169"/>
      <c r="AD58" s="121"/>
      <c r="AE58" s="47">
        <f t="shared" si="12"/>
        <v>0</v>
      </c>
      <c r="AF58" s="120"/>
      <c r="AG58" s="121"/>
      <c r="AH58" s="47">
        <f t="shared" si="13"/>
        <v>0</v>
      </c>
      <c r="AI58" s="120"/>
      <c r="AJ58" s="121"/>
      <c r="AK58" s="47">
        <f t="shared" si="14"/>
        <v>0</v>
      </c>
      <c r="AL58" s="48"/>
      <c r="AM58" s="122"/>
      <c r="AN58" s="49">
        <f t="shared" si="15"/>
        <v>0</v>
      </c>
    </row>
    <row r="59" spans="1:40" s="65" customFormat="1" ht="15">
      <c r="A59" s="44">
        <v>51</v>
      </c>
      <c r="B59" s="45">
        <f t="shared" si="8"/>
        <v>4</v>
      </c>
      <c r="C59" s="40" t="s">
        <v>337</v>
      </c>
      <c r="D59" s="108">
        <v>1105928900</v>
      </c>
      <c r="E59" s="40" t="s">
        <v>99</v>
      </c>
      <c r="F59" s="55" t="s">
        <v>38</v>
      </c>
      <c r="G59" s="44"/>
      <c r="H59" s="133"/>
      <c r="I59" s="133"/>
      <c r="J59" s="133"/>
      <c r="K59" s="121">
        <v>4</v>
      </c>
      <c r="L59" s="43">
        <f t="shared" si="9"/>
        <v>4</v>
      </c>
      <c r="M59" s="120"/>
      <c r="N59" s="134"/>
      <c r="O59" s="134"/>
      <c r="P59" s="121"/>
      <c r="Q59" s="121"/>
      <c r="R59" s="47">
        <f t="shared" si="10"/>
        <v>0</v>
      </c>
      <c r="S59" s="120"/>
      <c r="T59" s="121"/>
      <c r="U59" s="167"/>
      <c r="V59" s="167"/>
      <c r="W59" s="167"/>
      <c r="X59" s="121"/>
      <c r="Y59" s="47">
        <f t="shared" si="11"/>
        <v>0</v>
      </c>
      <c r="Z59" s="120"/>
      <c r="AA59" s="169"/>
      <c r="AB59" s="169"/>
      <c r="AC59" s="169"/>
      <c r="AD59" s="121"/>
      <c r="AE59" s="47">
        <f t="shared" si="12"/>
        <v>0</v>
      </c>
      <c r="AF59" s="120"/>
      <c r="AG59" s="121"/>
      <c r="AH59" s="47">
        <f t="shared" si="13"/>
        <v>0</v>
      </c>
      <c r="AI59" s="120"/>
      <c r="AJ59" s="121"/>
      <c r="AK59" s="47">
        <f t="shared" si="14"/>
        <v>0</v>
      </c>
      <c r="AL59" s="48"/>
      <c r="AM59" s="63"/>
      <c r="AN59" s="49">
        <f t="shared" si="15"/>
        <v>0</v>
      </c>
    </row>
    <row r="60" spans="1:40" ht="15">
      <c r="A60" s="44">
        <v>51</v>
      </c>
      <c r="B60" s="45">
        <f t="shared" si="8"/>
        <v>4</v>
      </c>
      <c r="C60" s="129" t="s">
        <v>346</v>
      </c>
      <c r="D60" s="142">
        <v>1095550676</v>
      </c>
      <c r="E60" s="40" t="s">
        <v>53</v>
      </c>
      <c r="F60" s="55" t="s">
        <v>158</v>
      </c>
      <c r="G60" s="44"/>
      <c r="H60" s="133"/>
      <c r="I60" s="133"/>
      <c r="J60" s="133">
        <v>4</v>
      </c>
      <c r="K60" s="121"/>
      <c r="L60" s="43">
        <f t="shared" si="9"/>
        <v>4</v>
      </c>
      <c r="M60" s="120"/>
      <c r="N60" s="134"/>
      <c r="O60" s="134"/>
      <c r="P60" s="121"/>
      <c r="Q60" s="121"/>
      <c r="R60" s="47">
        <f t="shared" si="10"/>
        <v>0</v>
      </c>
      <c r="S60" s="120"/>
      <c r="T60" s="121"/>
      <c r="U60" s="167"/>
      <c r="V60" s="167"/>
      <c r="W60" s="167"/>
      <c r="X60" s="121"/>
      <c r="Y60" s="47">
        <f t="shared" si="11"/>
        <v>0</v>
      </c>
      <c r="Z60" s="120"/>
      <c r="AA60" s="169"/>
      <c r="AB60" s="169"/>
      <c r="AC60" s="169"/>
      <c r="AD60" s="121"/>
      <c r="AE60" s="47">
        <f t="shared" si="12"/>
        <v>0</v>
      </c>
      <c r="AF60" s="120"/>
      <c r="AG60" s="121"/>
      <c r="AH60" s="47">
        <f t="shared" si="13"/>
        <v>0</v>
      </c>
      <c r="AI60" s="120"/>
      <c r="AJ60" s="121"/>
      <c r="AK60" s="47">
        <f t="shared" si="14"/>
        <v>0</v>
      </c>
      <c r="AL60" s="48"/>
      <c r="AM60" s="63"/>
      <c r="AN60" s="49">
        <f t="shared" si="15"/>
        <v>0</v>
      </c>
    </row>
    <row r="61" spans="1:40" ht="15">
      <c r="A61" s="44">
        <v>51</v>
      </c>
      <c r="B61" s="45">
        <f t="shared" si="8"/>
        <v>4</v>
      </c>
      <c r="C61" s="40" t="s">
        <v>180</v>
      </c>
      <c r="D61" s="108">
        <v>1034658042</v>
      </c>
      <c r="E61" s="40" t="s">
        <v>322</v>
      </c>
      <c r="F61" s="55" t="s">
        <v>214</v>
      </c>
      <c r="G61" s="44"/>
      <c r="H61" s="133">
        <v>4</v>
      </c>
      <c r="I61" s="133"/>
      <c r="J61" s="133"/>
      <c r="K61" s="121"/>
      <c r="L61" s="43">
        <f t="shared" si="9"/>
        <v>4</v>
      </c>
      <c r="M61" s="120"/>
      <c r="N61" s="134"/>
      <c r="O61" s="134"/>
      <c r="P61" s="121"/>
      <c r="Q61" s="121"/>
      <c r="R61" s="47">
        <f t="shared" si="10"/>
        <v>0</v>
      </c>
      <c r="S61" s="120"/>
      <c r="T61" s="121"/>
      <c r="U61" s="167"/>
      <c r="V61" s="167"/>
      <c r="W61" s="167"/>
      <c r="X61" s="121"/>
      <c r="Y61" s="47">
        <f t="shared" si="11"/>
        <v>0</v>
      </c>
      <c r="Z61" s="120"/>
      <c r="AA61" s="169"/>
      <c r="AB61" s="169"/>
      <c r="AC61" s="169"/>
      <c r="AD61" s="121"/>
      <c r="AE61" s="47">
        <f t="shared" si="12"/>
        <v>0</v>
      </c>
      <c r="AF61" s="120"/>
      <c r="AG61" s="121"/>
      <c r="AH61" s="47">
        <f t="shared" si="13"/>
        <v>0</v>
      </c>
      <c r="AI61" s="120"/>
      <c r="AJ61" s="121"/>
      <c r="AK61" s="47">
        <f t="shared" si="14"/>
        <v>0</v>
      </c>
      <c r="AL61" s="48"/>
      <c r="AM61" s="63"/>
      <c r="AN61" s="49">
        <f t="shared" si="15"/>
        <v>0</v>
      </c>
    </row>
    <row r="62" spans="1:40" ht="15">
      <c r="A62" s="44">
        <v>51</v>
      </c>
      <c r="B62" s="45">
        <f t="shared" si="8"/>
        <v>4</v>
      </c>
      <c r="C62" s="40" t="s">
        <v>657</v>
      </c>
      <c r="D62" s="108"/>
      <c r="E62" s="40" t="s">
        <v>658</v>
      </c>
      <c r="F62" s="55" t="s">
        <v>392</v>
      </c>
      <c r="G62" s="44"/>
      <c r="H62" s="133"/>
      <c r="I62" s="133"/>
      <c r="J62" s="133"/>
      <c r="K62" s="121"/>
      <c r="L62" s="43">
        <f t="shared" si="9"/>
        <v>0</v>
      </c>
      <c r="M62" s="120"/>
      <c r="N62" s="134"/>
      <c r="O62" s="134"/>
      <c r="P62" s="121"/>
      <c r="Q62" s="121"/>
      <c r="R62" s="47">
        <f t="shared" si="10"/>
        <v>0</v>
      </c>
      <c r="S62" s="120"/>
      <c r="T62" s="121"/>
      <c r="U62" s="167"/>
      <c r="V62" s="167">
        <v>4</v>
      </c>
      <c r="W62" s="167"/>
      <c r="X62" s="121"/>
      <c r="Y62" s="47">
        <f t="shared" si="11"/>
        <v>4</v>
      </c>
      <c r="Z62" s="120"/>
      <c r="AA62" s="169"/>
      <c r="AB62" s="169"/>
      <c r="AC62" s="169"/>
      <c r="AD62" s="121"/>
      <c r="AE62" s="47">
        <f t="shared" si="12"/>
        <v>0</v>
      </c>
      <c r="AF62" s="120"/>
      <c r="AG62" s="121"/>
      <c r="AH62" s="47">
        <f t="shared" si="13"/>
        <v>0</v>
      </c>
      <c r="AI62" s="120"/>
      <c r="AJ62" s="121"/>
      <c r="AK62" s="47">
        <f t="shared" si="14"/>
        <v>0</v>
      </c>
      <c r="AL62" s="48"/>
      <c r="AM62" s="63"/>
      <c r="AN62" s="49">
        <f t="shared" si="15"/>
        <v>0</v>
      </c>
    </row>
    <row r="63" spans="1:40" ht="15">
      <c r="A63" s="44">
        <v>56</v>
      </c>
      <c r="B63" s="45">
        <f t="shared" si="8"/>
        <v>3</v>
      </c>
      <c r="C63" s="40" t="s">
        <v>299</v>
      </c>
      <c r="D63" s="108">
        <v>1036929015</v>
      </c>
      <c r="E63" s="40" t="s">
        <v>147</v>
      </c>
      <c r="F63" s="55" t="s">
        <v>126</v>
      </c>
      <c r="G63" s="44"/>
      <c r="H63" s="133"/>
      <c r="I63" s="133">
        <v>3</v>
      </c>
      <c r="J63" s="133"/>
      <c r="K63" s="121"/>
      <c r="L63" s="43">
        <f t="shared" si="9"/>
        <v>3</v>
      </c>
      <c r="M63" s="120"/>
      <c r="N63" s="134"/>
      <c r="O63" s="134"/>
      <c r="P63" s="121"/>
      <c r="Q63" s="121"/>
      <c r="R63" s="47">
        <f t="shared" si="10"/>
        <v>0</v>
      </c>
      <c r="S63" s="120"/>
      <c r="T63" s="121"/>
      <c r="U63" s="167"/>
      <c r="V63" s="167"/>
      <c r="W63" s="167"/>
      <c r="X63" s="121"/>
      <c r="Y63" s="47">
        <f t="shared" si="11"/>
        <v>0</v>
      </c>
      <c r="Z63" s="120"/>
      <c r="AA63" s="169"/>
      <c r="AB63" s="169"/>
      <c r="AC63" s="169"/>
      <c r="AD63" s="121"/>
      <c r="AE63" s="47">
        <f t="shared" si="12"/>
        <v>0</v>
      </c>
      <c r="AF63" s="120"/>
      <c r="AG63" s="121"/>
      <c r="AH63" s="47">
        <f t="shared" si="13"/>
        <v>0</v>
      </c>
      <c r="AI63" s="120"/>
      <c r="AJ63" s="121"/>
      <c r="AK63" s="47">
        <f t="shared" si="14"/>
        <v>0</v>
      </c>
      <c r="AL63" s="48"/>
      <c r="AM63" s="63"/>
      <c r="AN63" s="49">
        <f t="shared" si="15"/>
        <v>0</v>
      </c>
    </row>
    <row r="64" spans="1:40" ht="15">
      <c r="A64" s="44">
        <v>56</v>
      </c>
      <c r="B64" s="45">
        <f t="shared" si="8"/>
        <v>3</v>
      </c>
      <c r="C64" s="40" t="s">
        <v>600</v>
      </c>
      <c r="D64" s="108"/>
      <c r="E64" s="40" t="s">
        <v>191</v>
      </c>
      <c r="F64" s="55" t="s">
        <v>601</v>
      </c>
      <c r="G64" s="44"/>
      <c r="H64" s="133"/>
      <c r="I64" s="133"/>
      <c r="J64" s="133"/>
      <c r="K64" s="121"/>
      <c r="L64" s="43">
        <f t="shared" si="9"/>
        <v>0</v>
      </c>
      <c r="M64" s="120"/>
      <c r="N64" s="134"/>
      <c r="O64" s="134"/>
      <c r="P64" s="121"/>
      <c r="Q64" s="121"/>
      <c r="R64" s="47">
        <f t="shared" si="10"/>
        <v>0</v>
      </c>
      <c r="S64" s="120"/>
      <c r="T64" s="121"/>
      <c r="U64" s="167">
        <v>3</v>
      </c>
      <c r="V64" s="167"/>
      <c r="W64" s="167"/>
      <c r="X64" s="121"/>
      <c r="Y64" s="47">
        <f t="shared" si="11"/>
        <v>3</v>
      </c>
      <c r="Z64" s="120"/>
      <c r="AA64" s="169"/>
      <c r="AB64" s="169"/>
      <c r="AC64" s="169"/>
      <c r="AD64" s="121"/>
      <c r="AE64" s="47">
        <f t="shared" si="12"/>
        <v>0</v>
      </c>
      <c r="AF64" s="120"/>
      <c r="AG64" s="121"/>
      <c r="AH64" s="47">
        <f t="shared" si="13"/>
        <v>0</v>
      </c>
      <c r="AI64" s="120"/>
      <c r="AJ64" s="121"/>
      <c r="AK64" s="47">
        <f t="shared" si="14"/>
        <v>0</v>
      </c>
      <c r="AL64" s="48"/>
      <c r="AM64" s="63"/>
      <c r="AN64" s="49">
        <f t="shared" si="15"/>
        <v>0</v>
      </c>
    </row>
    <row r="65" spans="1:40" ht="15">
      <c r="A65" s="44">
        <v>56</v>
      </c>
      <c r="B65" s="45">
        <f t="shared" si="8"/>
        <v>3</v>
      </c>
      <c r="C65" s="40" t="s">
        <v>659</v>
      </c>
      <c r="D65" s="108"/>
      <c r="E65" s="40" t="s">
        <v>660</v>
      </c>
      <c r="F65" s="55" t="s">
        <v>392</v>
      </c>
      <c r="G65" s="44"/>
      <c r="H65" s="133"/>
      <c r="I65" s="133"/>
      <c r="J65" s="133"/>
      <c r="K65" s="121"/>
      <c r="L65" s="43">
        <f t="shared" si="9"/>
        <v>0</v>
      </c>
      <c r="M65" s="120"/>
      <c r="N65" s="134"/>
      <c r="O65" s="134"/>
      <c r="P65" s="121"/>
      <c r="Q65" s="121"/>
      <c r="R65" s="47">
        <f t="shared" si="10"/>
        <v>0</v>
      </c>
      <c r="S65" s="120"/>
      <c r="T65" s="121"/>
      <c r="U65" s="167"/>
      <c r="V65" s="167">
        <v>3</v>
      </c>
      <c r="W65" s="167"/>
      <c r="X65" s="121"/>
      <c r="Y65" s="47">
        <f t="shared" si="11"/>
        <v>3</v>
      </c>
      <c r="Z65" s="120"/>
      <c r="AA65" s="169"/>
      <c r="AB65" s="169"/>
      <c r="AC65" s="169"/>
      <c r="AD65" s="121"/>
      <c r="AE65" s="47">
        <f t="shared" si="12"/>
        <v>0</v>
      </c>
      <c r="AF65" s="120"/>
      <c r="AG65" s="121"/>
      <c r="AH65" s="47">
        <f t="shared" si="13"/>
        <v>0</v>
      </c>
      <c r="AI65" s="120"/>
      <c r="AJ65" s="121"/>
      <c r="AK65" s="47">
        <f t="shared" si="14"/>
        <v>0</v>
      </c>
      <c r="AL65" s="48"/>
      <c r="AM65" s="63"/>
      <c r="AN65" s="49">
        <f t="shared" si="15"/>
        <v>0</v>
      </c>
    </row>
    <row r="66" spans="1:40" ht="14.25" customHeight="1">
      <c r="A66" s="44">
        <v>59</v>
      </c>
      <c r="B66" s="45">
        <f t="shared" si="8"/>
        <v>2</v>
      </c>
      <c r="C66" s="40" t="s">
        <v>434</v>
      </c>
      <c r="D66" s="108">
        <v>1091969435</v>
      </c>
      <c r="E66" s="40" t="s">
        <v>354</v>
      </c>
      <c r="F66" s="55" t="s">
        <v>392</v>
      </c>
      <c r="G66" s="44"/>
      <c r="H66" s="133"/>
      <c r="I66" s="133"/>
      <c r="J66" s="133"/>
      <c r="K66" s="121"/>
      <c r="L66" s="43">
        <f t="shared" si="9"/>
        <v>0</v>
      </c>
      <c r="M66" s="120"/>
      <c r="N66" s="134"/>
      <c r="O66" s="134"/>
      <c r="P66" s="121">
        <v>2</v>
      </c>
      <c r="Q66" s="121"/>
      <c r="R66" s="47">
        <f t="shared" si="10"/>
        <v>2</v>
      </c>
      <c r="S66" s="120"/>
      <c r="T66" s="121"/>
      <c r="U66" s="167"/>
      <c r="V66" s="167"/>
      <c r="W66" s="167"/>
      <c r="X66" s="121"/>
      <c r="Y66" s="47">
        <f t="shared" si="11"/>
        <v>0</v>
      </c>
      <c r="Z66" s="120"/>
      <c r="AA66" s="169"/>
      <c r="AB66" s="169"/>
      <c r="AC66" s="169"/>
      <c r="AD66" s="121"/>
      <c r="AE66" s="47">
        <f t="shared" si="12"/>
        <v>0</v>
      </c>
      <c r="AF66" s="120"/>
      <c r="AG66" s="121"/>
      <c r="AH66" s="47">
        <f t="shared" si="13"/>
        <v>0</v>
      </c>
      <c r="AI66" s="120"/>
      <c r="AJ66" s="121"/>
      <c r="AK66" s="47">
        <f t="shared" si="14"/>
        <v>0</v>
      </c>
      <c r="AL66" s="48"/>
      <c r="AM66" s="63"/>
      <c r="AN66" s="49">
        <f t="shared" si="15"/>
        <v>0</v>
      </c>
    </row>
    <row r="67" spans="1:40" ht="15">
      <c r="A67" s="44">
        <v>59</v>
      </c>
      <c r="B67" s="45">
        <f t="shared" si="8"/>
        <v>2</v>
      </c>
      <c r="C67" s="40" t="s">
        <v>324</v>
      </c>
      <c r="D67" s="108">
        <v>1013112577</v>
      </c>
      <c r="E67" s="40" t="s">
        <v>120</v>
      </c>
      <c r="F67" s="55" t="s">
        <v>214</v>
      </c>
      <c r="G67" s="44"/>
      <c r="H67" s="133">
        <v>2</v>
      </c>
      <c r="I67" s="133"/>
      <c r="J67" s="133"/>
      <c r="K67" s="121"/>
      <c r="L67" s="43">
        <f t="shared" si="9"/>
        <v>2</v>
      </c>
      <c r="M67" s="120"/>
      <c r="N67" s="134"/>
      <c r="O67" s="134"/>
      <c r="P67" s="121"/>
      <c r="Q67" s="121"/>
      <c r="R67" s="47">
        <f t="shared" si="10"/>
        <v>0</v>
      </c>
      <c r="S67" s="120"/>
      <c r="T67" s="121"/>
      <c r="U67" s="167"/>
      <c r="V67" s="167"/>
      <c r="W67" s="167"/>
      <c r="X67" s="121"/>
      <c r="Y67" s="47">
        <f t="shared" si="11"/>
        <v>0</v>
      </c>
      <c r="Z67" s="120"/>
      <c r="AA67" s="169"/>
      <c r="AB67" s="169"/>
      <c r="AC67" s="169"/>
      <c r="AD67" s="121"/>
      <c r="AE67" s="47">
        <f t="shared" si="12"/>
        <v>0</v>
      </c>
      <c r="AF67" s="120"/>
      <c r="AG67" s="121"/>
      <c r="AH67" s="47">
        <f t="shared" si="13"/>
        <v>0</v>
      </c>
      <c r="AI67" s="120"/>
      <c r="AJ67" s="121"/>
      <c r="AK67" s="47">
        <f t="shared" si="14"/>
        <v>0</v>
      </c>
      <c r="AL67" s="48"/>
      <c r="AM67" s="63"/>
      <c r="AN67" s="49">
        <f t="shared" si="15"/>
        <v>0</v>
      </c>
    </row>
    <row r="68" spans="1:40" ht="15">
      <c r="A68" s="44">
        <v>59</v>
      </c>
      <c r="B68" s="45">
        <f t="shared" si="8"/>
        <v>2</v>
      </c>
      <c r="C68" s="129" t="s">
        <v>602</v>
      </c>
      <c r="D68" s="142"/>
      <c r="E68" s="40" t="s">
        <v>603</v>
      </c>
      <c r="F68" s="55" t="s">
        <v>50</v>
      </c>
      <c r="G68" s="44"/>
      <c r="H68" s="133"/>
      <c r="I68" s="133"/>
      <c r="J68" s="133"/>
      <c r="K68" s="121"/>
      <c r="L68" s="43">
        <f t="shared" si="9"/>
        <v>0</v>
      </c>
      <c r="M68" s="120"/>
      <c r="N68" s="134"/>
      <c r="O68" s="134"/>
      <c r="P68" s="121"/>
      <c r="Q68" s="121"/>
      <c r="R68" s="47">
        <f t="shared" si="10"/>
        <v>0</v>
      </c>
      <c r="S68" s="120"/>
      <c r="T68" s="121"/>
      <c r="U68" s="167">
        <v>2</v>
      </c>
      <c r="V68" s="167"/>
      <c r="W68" s="167"/>
      <c r="X68" s="121"/>
      <c r="Y68" s="47">
        <f t="shared" si="11"/>
        <v>2</v>
      </c>
      <c r="Z68" s="120"/>
      <c r="AA68" s="169"/>
      <c r="AB68" s="169"/>
      <c r="AC68" s="169"/>
      <c r="AD68" s="121"/>
      <c r="AE68" s="47">
        <f t="shared" si="12"/>
        <v>0</v>
      </c>
      <c r="AF68" s="120"/>
      <c r="AG68" s="121"/>
      <c r="AH68" s="47">
        <f t="shared" si="13"/>
        <v>0</v>
      </c>
      <c r="AI68" s="120"/>
      <c r="AJ68" s="121"/>
      <c r="AK68" s="47">
        <f t="shared" si="14"/>
        <v>0</v>
      </c>
      <c r="AL68" s="48"/>
      <c r="AM68" s="63"/>
      <c r="AN68" s="49">
        <f t="shared" si="15"/>
        <v>0</v>
      </c>
    </row>
    <row r="69" spans="1:40" ht="15">
      <c r="A69" s="44">
        <v>59</v>
      </c>
      <c r="B69" s="45">
        <f t="shared" si="8"/>
        <v>2</v>
      </c>
      <c r="C69" s="40" t="s">
        <v>661</v>
      </c>
      <c r="D69" s="108"/>
      <c r="E69" s="40" t="s">
        <v>68</v>
      </c>
      <c r="F69" s="55" t="s">
        <v>124</v>
      </c>
      <c r="G69" s="44"/>
      <c r="H69" s="133"/>
      <c r="I69" s="133"/>
      <c r="J69" s="133"/>
      <c r="K69" s="121"/>
      <c r="L69" s="43">
        <f t="shared" si="9"/>
        <v>0</v>
      </c>
      <c r="M69" s="120"/>
      <c r="N69" s="134"/>
      <c r="O69" s="134"/>
      <c r="P69" s="121"/>
      <c r="Q69" s="121"/>
      <c r="R69" s="47">
        <f t="shared" si="10"/>
        <v>0</v>
      </c>
      <c r="S69" s="120"/>
      <c r="T69" s="121"/>
      <c r="U69" s="167"/>
      <c r="V69" s="167">
        <v>1</v>
      </c>
      <c r="W69" s="167"/>
      <c r="X69" s="121">
        <v>1</v>
      </c>
      <c r="Y69" s="47">
        <f t="shared" si="11"/>
        <v>2</v>
      </c>
      <c r="Z69" s="120"/>
      <c r="AA69" s="169"/>
      <c r="AB69" s="169"/>
      <c r="AC69" s="169"/>
      <c r="AD69" s="121"/>
      <c r="AE69" s="47">
        <f t="shared" si="12"/>
        <v>0</v>
      </c>
      <c r="AF69" s="120"/>
      <c r="AG69" s="121"/>
      <c r="AH69" s="47">
        <f t="shared" si="13"/>
        <v>0</v>
      </c>
      <c r="AI69" s="120"/>
      <c r="AJ69" s="121"/>
      <c r="AK69" s="47">
        <f t="shared" si="14"/>
        <v>0</v>
      </c>
      <c r="AL69" s="48"/>
      <c r="AM69" s="63"/>
      <c r="AN69" s="49">
        <f t="shared" si="15"/>
        <v>0</v>
      </c>
    </row>
    <row r="70" spans="1:40" ht="15">
      <c r="A70" s="44">
        <v>63</v>
      </c>
      <c r="B70" s="45">
        <f t="shared" si="8"/>
        <v>1</v>
      </c>
      <c r="C70" s="40" t="s">
        <v>300</v>
      </c>
      <c r="D70" s="108">
        <v>1145924376</v>
      </c>
      <c r="E70" s="40" t="s">
        <v>130</v>
      </c>
      <c r="F70" s="55" t="s">
        <v>214</v>
      </c>
      <c r="G70" s="44"/>
      <c r="H70" s="133"/>
      <c r="I70" s="133">
        <v>1</v>
      </c>
      <c r="J70" s="133"/>
      <c r="K70" s="121"/>
      <c r="L70" s="43">
        <f t="shared" si="9"/>
        <v>1</v>
      </c>
      <c r="M70" s="120"/>
      <c r="N70" s="134"/>
      <c r="O70" s="134"/>
      <c r="P70" s="121"/>
      <c r="Q70" s="121"/>
      <c r="R70" s="47">
        <f t="shared" si="10"/>
        <v>0</v>
      </c>
      <c r="S70" s="120"/>
      <c r="T70" s="121"/>
      <c r="U70" s="167"/>
      <c r="V70" s="167"/>
      <c r="W70" s="167"/>
      <c r="X70" s="121"/>
      <c r="Y70" s="47">
        <f t="shared" si="11"/>
        <v>0</v>
      </c>
      <c r="Z70" s="120"/>
      <c r="AA70" s="169"/>
      <c r="AB70" s="169"/>
      <c r="AC70" s="169"/>
      <c r="AD70" s="121"/>
      <c r="AE70" s="47">
        <f t="shared" si="12"/>
        <v>0</v>
      </c>
      <c r="AF70" s="120"/>
      <c r="AG70" s="121"/>
      <c r="AH70" s="47">
        <f t="shared" si="13"/>
        <v>0</v>
      </c>
      <c r="AI70" s="120"/>
      <c r="AJ70" s="121"/>
      <c r="AK70" s="47">
        <f t="shared" si="14"/>
        <v>0</v>
      </c>
      <c r="AL70" s="48"/>
      <c r="AM70" s="63"/>
      <c r="AN70" s="49">
        <f t="shared" si="15"/>
        <v>0</v>
      </c>
    </row>
    <row r="71" spans="1:40" ht="15">
      <c r="A71" s="44">
        <v>63</v>
      </c>
      <c r="B71" s="45">
        <f t="shared" si="8"/>
        <v>1</v>
      </c>
      <c r="C71" s="40" t="s">
        <v>418</v>
      </c>
      <c r="D71" s="108">
        <v>1107977405</v>
      </c>
      <c r="E71" s="40" t="s">
        <v>114</v>
      </c>
      <c r="F71" s="55" t="s">
        <v>37</v>
      </c>
      <c r="G71" s="44"/>
      <c r="H71" s="133"/>
      <c r="I71" s="133"/>
      <c r="J71" s="133">
        <v>1</v>
      </c>
      <c r="K71" s="121"/>
      <c r="L71" s="43">
        <f t="shared" si="9"/>
        <v>1</v>
      </c>
      <c r="M71" s="120"/>
      <c r="N71" s="134"/>
      <c r="O71" s="134"/>
      <c r="P71" s="121"/>
      <c r="Q71" s="121"/>
      <c r="R71" s="47">
        <f t="shared" si="10"/>
        <v>0</v>
      </c>
      <c r="S71" s="120"/>
      <c r="T71" s="121"/>
      <c r="U71" s="167"/>
      <c r="V71" s="167"/>
      <c r="W71" s="167"/>
      <c r="X71" s="121"/>
      <c r="Y71" s="47">
        <f t="shared" si="11"/>
        <v>0</v>
      </c>
      <c r="Z71" s="120"/>
      <c r="AA71" s="169"/>
      <c r="AB71" s="169"/>
      <c r="AC71" s="169"/>
      <c r="AD71" s="121"/>
      <c r="AE71" s="47">
        <f t="shared" si="12"/>
        <v>0</v>
      </c>
      <c r="AF71" s="120"/>
      <c r="AG71" s="121"/>
      <c r="AH71" s="47">
        <f t="shared" si="13"/>
        <v>0</v>
      </c>
      <c r="AI71" s="120"/>
      <c r="AJ71" s="121"/>
      <c r="AK71" s="47">
        <f t="shared" si="14"/>
        <v>0</v>
      </c>
      <c r="AL71" s="48"/>
      <c r="AM71" s="63"/>
      <c r="AN71" s="49">
        <f t="shared" si="15"/>
        <v>0</v>
      </c>
    </row>
    <row r="72" spans="1:40" ht="15">
      <c r="A72" s="44">
        <v>63</v>
      </c>
      <c r="B72" s="45">
        <f t="shared" si="8"/>
        <v>1</v>
      </c>
      <c r="C72" s="40" t="s">
        <v>697</v>
      </c>
      <c r="D72" s="108">
        <v>1019604729</v>
      </c>
      <c r="E72" s="40" t="s">
        <v>698</v>
      </c>
      <c r="F72" s="55" t="s">
        <v>49</v>
      </c>
      <c r="G72" s="44"/>
      <c r="H72" s="133"/>
      <c r="I72" s="133"/>
      <c r="J72" s="133"/>
      <c r="K72" s="121"/>
      <c r="L72" s="43">
        <f t="shared" ref="L72:L103" si="16">+SUM(G72:K72)</f>
        <v>0</v>
      </c>
      <c r="M72" s="120"/>
      <c r="N72" s="134"/>
      <c r="O72" s="134"/>
      <c r="P72" s="121"/>
      <c r="Q72" s="121"/>
      <c r="R72" s="47">
        <f t="shared" ref="R72:R103" si="17">+SUM(M72:Q72)</f>
        <v>0</v>
      </c>
      <c r="S72" s="120"/>
      <c r="T72" s="121"/>
      <c r="U72" s="167"/>
      <c r="V72" s="167"/>
      <c r="W72" s="167"/>
      <c r="X72" s="121"/>
      <c r="Y72" s="47">
        <f t="shared" ref="Y72:Y103" si="18">+SUM(S72:X72)</f>
        <v>0</v>
      </c>
      <c r="Z72" s="120"/>
      <c r="AA72" s="169">
        <v>1</v>
      </c>
      <c r="AB72" s="169"/>
      <c r="AC72" s="169"/>
      <c r="AD72" s="121"/>
      <c r="AE72" s="47">
        <f t="shared" ref="AE72:AE103" si="19">+SUM(Z72:AD72)</f>
        <v>1</v>
      </c>
      <c r="AF72" s="120"/>
      <c r="AG72" s="121"/>
      <c r="AH72" s="47">
        <f t="shared" ref="AH72:AH103" si="20">+SUM(AF72:AG72)</f>
        <v>0</v>
      </c>
      <c r="AI72" s="120"/>
      <c r="AJ72" s="121"/>
      <c r="AK72" s="47">
        <f t="shared" ref="AK72:AK103" si="21">+SUM(AI72:AJ72)</f>
        <v>0</v>
      </c>
      <c r="AL72" s="48"/>
      <c r="AM72" s="63"/>
      <c r="AN72" s="49">
        <f t="shared" ref="AN72:AN103" si="22">+SUM(AL72:AM72)</f>
        <v>0</v>
      </c>
    </row>
  </sheetData>
  <sheetProtection algorithmName="SHA-512" hashValue="wzDgR6nwJ6xBuWkK/PjWaNqkI7plF5YOfMkrU/LCCsJve5JeEDA41K4jxLy2vWXqefyfDdxbq032Kx/MU8A87g==" saltValue="hojCQGGbeBDylR/HAu6i8Q==" spinCount="100000" sheet="1" selectLockedCells="1" selectUnlockedCells="1"/>
  <sortState xmlns:xlrd2="http://schemas.microsoft.com/office/spreadsheetml/2017/richdata2" ref="B9:AK70">
    <sortCondition descending="1" ref="B8:B70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r:id="rId1"/>
      <headerFooter alignWithMargins="0"/>
    </customSheetView>
  </customSheetViews>
  <mergeCells count="49">
    <mergeCell ref="D6:D7"/>
    <mergeCell ref="AM6:AM7"/>
    <mergeCell ref="Z6:Z7"/>
    <mergeCell ref="AD6:AD7"/>
    <mergeCell ref="Z5:AE5"/>
    <mergeCell ref="AF5:AH5"/>
    <mergeCell ref="AL5:AN5"/>
    <mergeCell ref="AN6:AN7"/>
    <mergeCell ref="AI5:AK5"/>
    <mergeCell ref="AF6:AF7"/>
    <mergeCell ref="AE6:AE7"/>
    <mergeCell ref="AH6:AH7"/>
    <mergeCell ref="AK6:AK7"/>
    <mergeCell ref="AG6:AG7"/>
    <mergeCell ref="AI6:AI7"/>
    <mergeCell ref="AJ6:AJ7"/>
    <mergeCell ref="AL6:AL7"/>
    <mergeCell ref="S6:S7"/>
    <mergeCell ref="T6:T7"/>
    <mergeCell ref="Y6:Y7"/>
    <mergeCell ref="S5:Y5"/>
    <mergeCell ref="X6:X7"/>
    <mergeCell ref="U6:U7"/>
    <mergeCell ref="V6:V7"/>
    <mergeCell ref="W6:W7"/>
    <mergeCell ref="AA6:AA7"/>
    <mergeCell ref="AB6:AB7"/>
    <mergeCell ref="AC6:AC7"/>
    <mergeCell ref="A1:F4"/>
    <mergeCell ref="G6:G7"/>
    <mergeCell ref="K6:K7"/>
    <mergeCell ref="A5:E5"/>
    <mergeCell ref="M5:R5"/>
    <mergeCell ref="A6:A7"/>
    <mergeCell ref="B6:B7"/>
    <mergeCell ref="C6:C7"/>
    <mergeCell ref="E6:E7"/>
    <mergeCell ref="F6:F7"/>
    <mergeCell ref="G5:L5"/>
    <mergeCell ref="M6:M7"/>
    <mergeCell ref="P6:P7"/>
    <mergeCell ref="Q6:Q7"/>
    <mergeCell ref="R6:R7"/>
    <mergeCell ref="H6:H7"/>
    <mergeCell ref="I6:I7"/>
    <mergeCell ref="J6:J7"/>
    <mergeCell ref="N6:N7"/>
    <mergeCell ref="O6:O7"/>
    <mergeCell ref="L6:L7"/>
  </mergeCells>
  <conditionalFormatting sqref="C27:D27">
    <cfRule type="duplicateValues" dxfId="123" priority="36"/>
  </conditionalFormatting>
  <conditionalFormatting sqref="C28:D28">
    <cfRule type="duplicateValues" dxfId="122" priority="35"/>
  </conditionalFormatting>
  <conditionalFormatting sqref="C29:D29">
    <cfRule type="duplicateValues" dxfId="121" priority="34"/>
  </conditionalFormatting>
  <conditionalFormatting sqref="C30:D30">
    <cfRule type="duplicateValues" dxfId="120" priority="33"/>
  </conditionalFormatting>
  <conditionalFormatting sqref="C31:D31">
    <cfRule type="duplicateValues" dxfId="119" priority="32"/>
  </conditionalFormatting>
  <conditionalFormatting sqref="C32:D32">
    <cfRule type="duplicateValues" dxfId="118" priority="31"/>
  </conditionalFormatting>
  <conditionalFormatting sqref="C33:D33">
    <cfRule type="duplicateValues" dxfId="117" priority="30"/>
  </conditionalFormatting>
  <conditionalFormatting sqref="C34:D34">
    <cfRule type="duplicateValues" dxfId="116" priority="29"/>
  </conditionalFormatting>
  <conditionalFormatting sqref="C35:D35">
    <cfRule type="duplicateValues" dxfId="115" priority="28"/>
  </conditionalFormatting>
  <conditionalFormatting sqref="C36:D36">
    <cfRule type="duplicateValues" dxfId="114" priority="27"/>
  </conditionalFormatting>
  <conditionalFormatting sqref="C37:D37">
    <cfRule type="duplicateValues" dxfId="113" priority="26"/>
  </conditionalFormatting>
  <conditionalFormatting sqref="C38:D38">
    <cfRule type="duplicateValues" dxfId="112" priority="25"/>
  </conditionalFormatting>
  <conditionalFormatting sqref="C39:D39">
    <cfRule type="duplicateValues" dxfId="111" priority="24"/>
  </conditionalFormatting>
  <conditionalFormatting sqref="C40:D40">
    <cfRule type="duplicateValues" dxfId="110" priority="23"/>
  </conditionalFormatting>
  <conditionalFormatting sqref="C41:D41">
    <cfRule type="duplicateValues" dxfId="109" priority="22"/>
  </conditionalFormatting>
  <conditionalFormatting sqref="C42:D42">
    <cfRule type="duplicateValues" dxfId="108" priority="21"/>
  </conditionalFormatting>
  <conditionalFormatting sqref="C43:D43">
    <cfRule type="duplicateValues" dxfId="107" priority="20"/>
  </conditionalFormatting>
  <conditionalFormatting sqref="C44:D44">
    <cfRule type="duplicateValues" dxfId="106" priority="19"/>
  </conditionalFormatting>
  <conditionalFormatting sqref="C45:D45">
    <cfRule type="duplicateValues" dxfId="105" priority="18"/>
  </conditionalFormatting>
  <conditionalFormatting sqref="C46:D46">
    <cfRule type="duplicateValues" dxfId="104" priority="17"/>
  </conditionalFormatting>
  <conditionalFormatting sqref="C8:D26">
    <cfRule type="duplicateValues" dxfId="103" priority="103"/>
  </conditionalFormatting>
  <conditionalFormatting sqref="C47:D47">
    <cfRule type="duplicateValues" dxfId="102" priority="16"/>
  </conditionalFormatting>
  <conditionalFormatting sqref="C48:D48">
    <cfRule type="duplicateValues" dxfId="101" priority="15"/>
  </conditionalFormatting>
  <conditionalFormatting sqref="C49:D57">
    <cfRule type="duplicateValues" dxfId="100" priority="14"/>
  </conditionalFormatting>
  <conditionalFormatting sqref="C58:D60">
    <cfRule type="duplicateValues" dxfId="99" priority="13"/>
  </conditionalFormatting>
  <conditionalFormatting sqref="C61:D61">
    <cfRule type="duplicateValues" dxfId="98" priority="12"/>
  </conditionalFormatting>
  <conditionalFormatting sqref="C62:D62">
    <cfRule type="duplicateValues" dxfId="97" priority="11"/>
  </conditionalFormatting>
  <conditionalFormatting sqref="C63:D63">
    <cfRule type="duplicateValues" dxfId="96" priority="10"/>
  </conditionalFormatting>
  <conditionalFormatting sqref="C64:D64">
    <cfRule type="duplicateValues" dxfId="95" priority="9"/>
  </conditionalFormatting>
  <conditionalFormatting sqref="C65:D65">
    <cfRule type="duplicateValues" dxfId="94" priority="8"/>
  </conditionalFormatting>
  <conditionalFormatting sqref="C66:D66">
    <cfRule type="duplicateValues" dxfId="93" priority="7"/>
  </conditionalFormatting>
  <conditionalFormatting sqref="C67:D67">
    <cfRule type="duplicateValues" dxfId="92" priority="6"/>
  </conditionalFormatting>
  <conditionalFormatting sqref="C68:D68">
    <cfRule type="duplicateValues" dxfId="91" priority="5"/>
  </conditionalFormatting>
  <conditionalFormatting sqref="C69:D69">
    <cfRule type="duplicateValues" dxfId="90" priority="4"/>
  </conditionalFormatting>
  <conditionalFormatting sqref="C70:D70">
    <cfRule type="duplicateValues" dxfId="89" priority="3"/>
  </conditionalFormatting>
  <conditionalFormatting sqref="C71:D71">
    <cfRule type="duplicateValues" dxfId="88" priority="2"/>
  </conditionalFormatting>
  <conditionalFormatting sqref="C72:D72">
    <cfRule type="duplicateValues" dxfId="87" priority="1"/>
  </conditionalFormatting>
  <pageMargins left="0.75" right="0.75" top="1" bottom="1" header="0" footer="0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57"/>
  <sheetViews>
    <sheetView zoomScale="80" zoomScaleNormal="80" workbookViewId="0">
      <pane xSplit="6" ySplit="8" topLeftCell="G9" activePane="bottomRight" state="frozen"/>
      <selection pane="topRight" activeCell="F1" sqref="F1"/>
      <selection pane="bottomLeft" activeCell="A9" sqref="A9"/>
      <selection pane="bottomRight" activeCell="F10" sqref="F10"/>
    </sheetView>
  </sheetViews>
  <sheetFormatPr baseColWidth="10" defaultColWidth="11.44140625" defaultRowHeight="12.7"/>
  <cols>
    <col min="1" max="1" width="8.6640625" style="1" customWidth="1"/>
    <col min="2" max="2" width="13.33203125" style="1" customWidth="1"/>
    <col min="3" max="3" width="33.5546875" style="1" customWidth="1"/>
    <col min="4" max="4" width="13.88671875" style="1" hidden="1" customWidth="1"/>
    <col min="5" max="5" width="23.44140625" style="1" customWidth="1"/>
    <col min="6" max="6" width="18" style="36" customWidth="1"/>
    <col min="7" max="10" width="13" style="1" customWidth="1"/>
    <col min="11" max="11" width="13.44140625" style="1" customWidth="1"/>
    <col min="12" max="12" width="18" style="1" customWidth="1"/>
    <col min="13" max="16" width="12.6640625" style="1" customWidth="1"/>
    <col min="17" max="17" width="13.5546875" style="1" customWidth="1"/>
    <col min="18" max="18" width="13.44140625" style="1" customWidth="1"/>
    <col min="19" max="19" width="0.109375" style="1" customWidth="1"/>
    <col min="20" max="23" width="12" style="1" customWidth="1"/>
    <col min="24" max="24" width="14.44140625" style="1" customWidth="1"/>
    <col min="25" max="25" width="13.88671875" style="1" customWidth="1"/>
    <col min="26" max="29" width="12.6640625" style="1" customWidth="1"/>
    <col min="30" max="30" width="14.44140625" style="1" customWidth="1"/>
    <col min="31" max="31" width="18" style="1" customWidth="1"/>
    <col min="32" max="32" width="12.6640625" style="1" customWidth="1"/>
    <col min="33" max="33" width="14.109375" style="1" customWidth="1"/>
    <col min="34" max="34" width="16.109375" style="28" customWidth="1"/>
    <col min="35" max="35" width="12.6640625" style="1" customWidth="1"/>
    <col min="36" max="36" width="13" style="1" customWidth="1"/>
    <col min="37" max="37" width="14.6640625" style="28" customWidth="1"/>
    <col min="38" max="38" width="12.33203125" style="1" customWidth="1"/>
    <col min="39" max="39" width="13.44140625" style="1" customWidth="1"/>
    <col min="40" max="40" width="17.44140625" style="1" customWidth="1"/>
    <col min="41" max="52" width="11.44140625" style="65"/>
    <col min="53" max="16384" width="11.44140625" style="1"/>
  </cols>
  <sheetData>
    <row r="1" spans="1:52" ht="17.3" customHeight="1">
      <c r="A1" s="194" t="s">
        <v>581</v>
      </c>
      <c r="B1" s="194"/>
      <c r="C1" s="194"/>
      <c r="D1" s="194"/>
      <c r="E1" s="194"/>
      <c r="F1" s="194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6"/>
      <c r="AI1" s="65"/>
      <c r="AJ1" s="65"/>
      <c r="AK1" s="66"/>
      <c r="AL1" s="65"/>
      <c r="AM1" s="65"/>
      <c r="AN1" s="65"/>
    </row>
    <row r="2" spans="1:52" s="6" customFormat="1" ht="27.8" customHeight="1">
      <c r="A2" s="194"/>
      <c r="B2" s="194"/>
      <c r="C2" s="194"/>
      <c r="D2" s="194"/>
      <c r="E2" s="194"/>
      <c r="F2" s="194"/>
      <c r="G2" s="38"/>
      <c r="H2" s="38"/>
      <c r="I2" s="38"/>
      <c r="J2" s="38"/>
      <c r="K2" s="8"/>
      <c r="L2" s="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29"/>
      <c r="AI2" s="4"/>
      <c r="AJ2" s="4"/>
      <c r="AK2" s="29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s="6" customFormat="1" ht="27.8" customHeight="1">
      <c r="A3" s="194"/>
      <c r="B3" s="194"/>
      <c r="C3" s="194"/>
      <c r="D3" s="194"/>
      <c r="E3" s="194"/>
      <c r="F3" s="194"/>
      <c r="G3" s="38"/>
      <c r="H3" s="38"/>
      <c r="I3" s="38"/>
      <c r="J3" s="38"/>
      <c r="K3" s="8"/>
      <c r="L3" s="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29"/>
      <c r="AI3" s="4"/>
      <c r="AJ3" s="4"/>
      <c r="AK3" s="29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s="6" customFormat="1" ht="28.55" customHeight="1" thickBot="1">
      <c r="A4" s="194"/>
      <c r="B4" s="194"/>
      <c r="C4" s="194"/>
      <c r="D4" s="194"/>
      <c r="E4" s="194"/>
      <c r="F4" s="19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56"/>
      <c r="AP4" s="56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s="6" customFormat="1" ht="22.5" hidden="1" customHeight="1" thickBot="1">
      <c r="A5" s="8"/>
      <c r="B5" s="9"/>
      <c r="C5" s="10"/>
      <c r="D5" s="10"/>
      <c r="E5" s="10"/>
      <c r="F5" s="35"/>
      <c r="G5" s="10"/>
      <c r="H5" s="10"/>
      <c r="I5" s="10"/>
      <c r="J5" s="10"/>
      <c r="K5" s="22">
        <f>+SUM(K10:K29)</f>
        <v>130</v>
      </c>
      <c r="M5" s="22">
        <f>+SUM(M10:M29)</f>
        <v>131</v>
      </c>
      <c r="N5" s="22"/>
      <c r="O5" s="22"/>
      <c r="P5" s="22">
        <f>+SUM(P10:P29)</f>
        <v>115</v>
      </c>
      <c r="Q5" s="22">
        <f>+SUM(Q10:Q29)</f>
        <v>106</v>
      </c>
      <c r="S5" s="6">
        <f>+SUM(S10:S29)</f>
        <v>0</v>
      </c>
      <c r="T5" s="6">
        <f>+SUM(T10:T29)</f>
        <v>135</v>
      </c>
      <c r="X5" s="6">
        <f>+SUM(X10:X29)</f>
        <v>113</v>
      </c>
      <c r="Z5" s="6">
        <f>+SUM(Z10:Z29)</f>
        <v>115</v>
      </c>
      <c r="AD5" s="6">
        <f>+SUM(AD10:AD29)</f>
        <v>114</v>
      </c>
      <c r="AE5" s="7"/>
      <c r="AF5" s="6">
        <f>+SUM(AF10:AF29)</f>
        <v>0</v>
      </c>
      <c r="AG5" s="6">
        <f>+SUM(AG10:AG29)</f>
        <v>0</v>
      </c>
      <c r="AH5" s="7"/>
      <c r="AI5" s="6">
        <f>+SUM(AI10:AI29)</f>
        <v>0</v>
      </c>
      <c r="AJ5" s="6">
        <f>+SUM(AJ10:AJ29)</f>
        <v>0</v>
      </c>
      <c r="AK5" s="7"/>
      <c r="AL5" s="6">
        <f>+SUM(AL10:AL29)</f>
        <v>0</v>
      </c>
      <c r="AM5" s="6">
        <f>+SUM(AM10:AM29)</f>
        <v>0</v>
      </c>
      <c r="AN5" s="7"/>
      <c r="AO5" s="56"/>
      <c r="AP5" s="56"/>
      <c r="AQ5" s="56"/>
      <c r="AR5" s="4"/>
      <c r="AS5" s="4"/>
      <c r="AT5" s="4"/>
      <c r="AU5" s="4"/>
      <c r="AV5" s="4"/>
      <c r="AW5" s="4"/>
      <c r="AX5" s="4"/>
      <c r="AY5" s="4"/>
      <c r="AZ5" s="4"/>
    </row>
    <row r="6" spans="1:52" s="59" customFormat="1" ht="52.6" customHeight="1" thickBot="1">
      <c r="A6" s="195"/>
      <c r="B6" s="196"/>
      <c r="C6" s="196"/>
      <c r="D6" s="196"/>
      <c r="E6" s="196"/>
      <c r="F6" s="197"/>
      <c r="G6" s="184" t="s">
        <v>183</v>
      </c>
      <c r="H6" s="185"/>
      <c r="I6" s="185"/>
      <c r="J6" s="185"/>
      <c r="K6" s="185"/>
      <c r="L6" s="186"/>
      <c r="M6" s="184" t="s">
        <v>368</v>
      </c>
      <c r="N6" s="185"/>
      <c r="O6" s="185"/>
      <c r="P6" s="185"/>
      <c r="Q6" s="185"/>
      <c r="R6" s="186"/>
      <c r="S6" s="184" t="s">
        <v>587</v>
      </c>
      <c r="T6" s="185"/>
      <c r="U6" s="185"/>
      <c r="V6" s="185"/>
      <c r="W6" s="185"/>
      <c r="X6" s="185"/>
      <c r="Y6" s="186"/>
      <c r="Z6" s="184" t="s">
        <v>690</v>
      </c>
      <c r="AA6" s="185"/>
      <c r="AB6" s="185"/>
      <c r="AC6" s="185"/>
      <c r="AD6" s="185"/>
      <c r="AE6" s="186"/>
      <c r="AF6" s="191"/>
      <c r="AG6" s="192"/>
      <c r="AH6" s="193"/>
      <c r="AI6" s="184"/>
      <c r="AJ6" s="185"/>
      <c r="AK6" s="186"/>
      <c r="AL6" s="184"/>
      <c r="AM6" s="185"/>
      <c r="AN6" s="186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</row>
    <row r="7" spans="1:52" s="59" customFormat="1" ht="19.45" hidden="1" customHeight="1" thickBot="1">
      <c r="A7" s="187" t="s">
        <v>0</v>
      </c>
      <c r="B7" s="189" t="s">
        <v>11</v>
      </c>
      <c r="C7" s="189" t="s">
        <v>2</v>
      </c>
      <c r="D7" s="140"/>
      <c r="E7" s="189" t="s">
        <v>3</v>
      </c>
      <c r="F7" s="178" t="s">
        <v>4</v>
      </c>
      <c r="G7" s="172">
        <v>200</v>
      </c>
      <c r="H7" s="176" t="s">
        <v>7</v>
      </c>
      <c r="I7" s="172" t="s">
        <v>91</v>
      </c>
      <c r="J7" s="174" t="s">
        <v>182</v>
      </c>
      <c r="K7" s="174" t="s">
        <v>5</v>
      </c>
      <c r="L7" s="178" t="s">
        <v>27</v>
      </c>
      <c r="M7" s="172">
        <v>200</v>
      </c>
      <c r="N7" s="176" t="s">
        <v>7</v>
      </c>
      <c r="O7" s="172" t="s">
        <v>91</v>
      </c>
      <c r="P7" s="174" t="s">
        <v>182</v>
      </c>
      <c r="Q7" s="174" t="s">
        <v>5</v>
      </c>
      <c r="R7" s="178" t="s">
        <v>27</v>
      </c>
      <c r="S7" s="172" t="s">
        <v>10</v>
      </c>
      <c r="T7" s="172">
        <v>200</v>
      </c>
      <c r="U7" s="176" t="s">
        <v>7</v>
      </c>
      <c r="V7" s="172" t="s">
        <v>91</v>
      </c>
      <c r="W7" s="174" t="s">
        <v>182</v>
      </c>
      <c r="X7" s="174" t="s">
        <v>5</v>
      </c>
      <c r="Y7" s="178" t="s">
        <v>588</v>
      </c>
      <c r="Z7" s="172">
        <v>200</v>
      </c>
      <c r="AA7" s="176" t="s">
        <v>7</v>
      </c>
      <c r="AB7" s="172" t="s">
        <v>91</v>
      </c>
      <c r="AC7" s="174" t="s">
        <v>182</v>
      </c>
      <c r="AD7" s="174" t="s">
        <v>5</v>
      </c>
      <c r="AE7" s="178" t="s">
        <v>21</v>
      </c>
      <c r="AF7" s="174" t="s">
        <v>6</v>
      </c>
      <c r="AG7" s="174" t="s">
        <v>5</v>
      </c>
      <c r="AH7" s="178" t="s">
        <v>18</v>
      </c>
      <c r="AI7" s="172" t="s">
        <v>7</v>
      </c>
      <c r="AJ7" s="174" t="s">
        <v>5</v>
      </c>
      <c r="AK7" s="178" t="s">
        <v>19</v>
      </c>
      <c r="AL7" s="174" t="s">
        <v>6</v>
      </c>
      <c r="AM7" s="174" t="s">
        <v>5</v>
      </c>
      <c r="AN7" s="178" t="s">
        <v>20</v>
      </c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</row>
    <row r="8" spans="1:52" s="59" customFormat="1" ht="47.95" customHeight="1">
      <c r="A8" s="188"/>
      <c r="B8" s="190"/>
      <c r="C8" s="190"/>
      <c r="D8" s="139" t="s">
        <v>369</v>
      </c>
      <c r="E8" s="190"/>
      <c r="F8" s="179"/>
      <c r="G8" s="173"/>
      <c r="H8" s="177"/>
      <c r="I8" s="173"/>
      <c r="J8" s="175"/>
      <c r="K8" s="175"/>
      <c r="L8" s="179"/>
      <c r="M8" s="173"/>
      <c r="N8" s="177"/>
      <c r="O8" s="173"/>
      <c r="P8" s="175"/>
      <c r="Q8" s="175"/>
      <c r="R8" s="179"/>
      <c r="S8" s="173"/>
      <c r="T8" s="173"/>
      <c r="U8" s="177"/>
      <c r="V8" s="173"/>
      <c r="W8" s="175"/>
      <c r="X8" s="175"/>
      <c r="Y8" s="179"/>
      <c r="Z8" s="173"/>
      <c r="AA8" s="177"/>
      <c r="AB8" s="173"/>
      <c r="AC8" s="175"/>
      <c r="AD8" s="175"/>
      <c r="AE8" s="179"/>
      <c r="AF8" s="175"/>
      <c r="AG8" s="175"/>
      <c r="AH8" s="179"/>
      <c r="AI8" s="173"/>
      <c r="AJ8" s="175"/>
      <c r="AK8" s="179"/>
      <c r="AL8" s="175"/>
      <c r="AM8" s="175"/>
      <c r="AN8" s="17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</row>
    <row r="9" spans="1:52" s="59" customFormat="1" ht="15" customHeight="1">
      <c r="A9" s="109">
        <v>1</v>
      </c>
      <c r="B9" s="106">
        <f t="shared" ref="B9:B40" si="0">+L9+R9+Y9+AE9+AH9+AK9+AN9</f>
        <v>228</v>
      </c>
      <c r="C9" s="138" t="s">
        <v>437</v>
      </c>
      <c r="D9" s="107">
        <v>1112388847</v>
      </c>
      <c r="E9" s="108" t="s">
        <v>42</v>
      </c>
      <c r="F9" s="119" t="s">
        <v>38</v>
      </c>
      <c r="G9" s="143">
        <v>18</v>
      </c>
      <c r="H9" s="144">
        <v>20</v>
      </c>
      <c r="I9" s="144">
        <v>16</v>
      </c>
      <c r="J9" s="144">
        <v>20</v>
      </c>
      <c r="K9" s="132">
        <v>20</v>
      </c>
      <c r="L9" s="131">
        <f t="shared" ref="L9:L40" si="1">+SUM(G9:K9)</f>
        <v>94</v>
      </c>
      <c r="M9" s="143"/>
      <c r="N9" s="144"/>
      <c r="O9" s="144">
        <v>14</v>
      </c>
      <c r="P9" s="132"/>
      <c r="Q9" s="132">
        <v>20</v>
      </c>
      <c r="R9" s="112">
        <f t="shared" ref="R9:R40" si="2">+SUM(M9:Q9)</f>
        <v>34</v>
      </c>
      <c r="S9" s="143"/>
      <c r="T9" s="132"/>
      <c r="U9" s="132"/>
      <c r="V9" s="132"/>
      <c r="W9" s="132"/>
      <c r="X9" s="132"/>
      <c r="Y9" s="112">
        <f t="shared" ref="Y9:Y40" si="3">+SUM(S9:X9)</f>
        <v>0</v>
      </c>
      <c r="Z9" s="143">
        <v>20</v>
      </c>
      <c r="AA9" s="144">
        <v>20</v>
      </c>
      <c r="AB9" s="144">
        <v>20</v>
      </c>
      <c r="AC9" s="144">
        <v>20</v>
      </c>
      <c r="AD9" s="132">
        <v>20</v>
      </c>
      <c r="AE9" s="112">
        <f t="shared" ref="AE9:AE40" si="4">+SUM(Z9:AD9)</f>
        <v>100</v>
      </c>
      <c r="AF9" s="143"/>
      <c r="AG9" s="132"/>
      <c r="AH9" s="112">
        <f t="shared" ref="AH9:AH40" si="5">+SUM(AF9:AG9)</f>
        <v>0</v>
      </c>
      <c r="AI9" s="143"/>
      <c r="AJ9" s="132"/>
      <c r="AK9" s="112">
        <f t="shared" ref="AK9:AK40" si="6">+SUM(AI9:AJ9)</f>
        <v>0</v>
      </c>
      <c r="AL9" s="132"/>
      <c r="AM9" s="132"/>
      <c r="AN9" s="145">
        <f t="shared" ref="AN9:AN40" si="7">+SUM(AL9:AM9)</f>
        <v>0</v>
      </c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</row>
    <row r="10" spans="1:52" s="59" customFormat="1" ht="15" customHeight="1">
      <c r="A10" s="44">
        <v>2</v>
      </c>
      <c r="B10" s="61">
        <f t="shared" si="0"/>
        <v>220</v>
      </c>
      <c r="C10" s="41" t="s">
        <v>438</v>
      </c>
      <c r="D10" s="107">
        <v>1097490176</v>
      </c>
      <c r="E10" s="40" t="s">
        <v>357</v>
      </c>
      <c r="F10" s="55" t="s">
        <v>40</v>
      </c>
      <c r="G10" s="44">
        <v>10</v>
      </c>
      <c r="H10" s="133">
        <v>16</v>
      </c>
      <c r="I10" s="133">
        <v>20</v>
      </c>
      <c r="J10" s="133">
        <v>10</v>
      </c>
      <c r="K10" s="63">
        <v>18</v>
      </c>
      <c r="L10" s="60">
        <f t="shared" si="1"/>
        <v>74</v>
      </c>
      <c r="M10" s="44"/>
      <c r="N10" s="133"/>
      <c r="O10" s="133">
        <v>20</v>
      </c>
      <c r="P10" s="63"/>
      <c r="Q10" s="63">
        <v>16</v>
      </c>
      <c r="R10" s="62">
        <f t="shared" si="2"/>
        <v>36</v>
      </c>
      <c r="S10" s="44"/>
      <c r="T10" s="63">
        <v>3</v>
      </c>
      <c r="U10" s="113">
        <v>7</v>
      </c>
      <c r="V10" s="113">
        <v>14</v>
      </c>
      <c r="W10" s="113">
        <v>6</v>
      </c>
      <c r="X10" s="63">
        <v>18</v>
      </c>
      <c r="Y10" s="62">
        <f t="shared" si="3"/>
        <v>48</v>
      </c>
      <c r="Z10" s="44">
        <v>7</v>
      </c>
      <c r="AA10" s="170">
        <v>18</v>
      </c>
      <c r="AB10" s="170">
        <v>18</v>
      </c>
      <c r="AC10" s="170">
        <v>7</v>
      </c>
      <c r="AD10" s="63">
        <v>12</v>
      </c>
      <c r="AE10" s="62">
        <f t="shared" si="4"/>
        <v>62</v>
      </c>
      <c r="AF10" s="44"/>
      <c r="AG10" s="63"/>
      <c r="AH10" s="62">
        <f t="shared" si="5"/>
        <v>0</v>
      </c>
      <c r="AI10" s="44"/>
      <c r="AJ10" s="63"/>
      <c r="AK10" s="62">
        <f t="shared" si="6"/>
        <v>0</v>
      </c>
      <c r="AL10" s="63"/>
      <c r="AM10" s="63"/>
      <c r="AN10" s="146">
        <f t="shared" si="7"/>
        <v>0</v>
      </c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</row>
    <row r="11" spans="1:52" s="59" customFormat="1" ht="15" customHeight="1">
      <c r="A11" s="109">
        <v>3</v>
      </c>
      <c r="B11" s="61">
        <f t="shared" si="0"/>
        <v>201</v>
      </c>
      <c r="C11" s="141" t="s">
        <v>75</v>
      </c>
      <c r="D11" s="138">
        <v>1082846303</v>
      </c>
      <c r="E11" s="40" t="s">
        <v>173</v>
      </c>
      <c r="F11" s="55" t="s">
        <v>50</v>
      </c>
      <c r="G11" s="44">
        <v>18</v>
      </c>
      <c r="H11" s="133">
        <v>14</v>
      </c>
      <c r="I11" s="133">
        <v>10</v>
      </c>
      <c r="J11" s="133">
        <v>9</v>
      </c>
      <c r="K11" s="63"/>
      <c r="L11" s="60">
        <f t="shared" si="1"/>
        <v>51</v>
      </c>
      <c r="M11" s="44">
        <v>18</v>
      </c>
      <c r="N11" s="133"/>
      <c r="O11" s="133">
        <v>10</v>
      </c>
      <c r="P11" s="63">
        <v>16</v>
      </c>
      <c r="Q11" s="63">
        <v>14</v>
      </c>
      <c r="R11" s="62">
        <f t="shared" si="2"/>
        <v>58</v>
      </c>
      <c r="S11" s="44"/>
      <c r="T11" s="63">
        <v>20</v>
      </c>
      <c r="U11" s="113">
        <v>18</v>
      </c>
      <c r="V11" s="113">
        <v>16</v>
      </c>
      <c r="W11" s="113">
        <v>18</v>
      </c>
      <c r="X11" s="63">
        <v>20</v>
      </c>
      <c r="Y11" s="62">
        <f t="shared" si="3"/>
        <v>92</v>
      </c>
      <c r="Z11" s="44"/>
      <c r="AA11" s="170"/>
      <c r="AB11" s="170"/>
      <c r="AC11" s="170"/>
      <c r="AD11" s="63"/>
      <c r="AE11" s="62">
        <f t="shared" si="4"/>
        <v>0</v>
      </c>
      <c r="AF11" s="44"/>
      <c r="AG11" s="63"/>
      <c r="AH11" s="62">
        <f t="shared" si="5"/>
        <v>0</v>
      </c>
      <c r="AI11" s="44"/>
      <c r="AJ11" s="63"/>
      <c r="AK11" s="62">
        <f t="shared" si="6"/>
        <v>0</v>
      </c>
      <c r="AL11" s="63"/>
      <c r="AM11" s="63"/>
      <c r="AN11" s="146">
        <f t="shared" si="7"/>
        <v>0</v>
      </c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</row>
    <row r="12" spans="1:52" s="59" customFormat="1" ht="15" customHeight="1">
      <c r="A12" s="44">
        <v>4</v>
      </c>
      <c r="B12" s="61">
        <f t="shared" si="0"/>
        <v>196</v>
      </c>
      <c r="C12" s="41" t="s">
        <v>103</v>
      </c>
      <c r="D12" s="107">
        <v>1090274011</v>
      </c>
      <c r="E12" s="40" t="s">
        <v>53</v>
      </c>
      <c r="F12" s="55" t="s">
        <v>158</v>
      </c>
      <c r="G12" s="44">
        <v>5</v>
      </c>
      <c r="H12" s="133">
        <v>18</v>
      </c>
      <c r="I12" s="133">
        <v>16</v>
      </c>
      <c r="J12" s="133">
        <v>16</v>
      </c>
      <c r="K12" s="63">
        <v>18</v>
      </c>
      <c r="L12" s="60">
        <f t="shared" si="1"/>
        <v>73</v>
      </c>
      <c r="M12" s="44">
        <v>16</v>
      </c>
      <c r="N12" s="133"/>
      <c r="O12" s="133">
        <v>12</v>
      </c>
      <c r="P12" s="63">
        <v>14</v>
      </c>
      <c r="Q12" s="63">
        <v>1</v>
      </c>
      <c r="R12" s="62">
        <f t="shared" si="2"/>
        <v>43</v>
      </c>
      <c r="S12" s="44"/>
      <c r="T12" s="63">
        <v>9</v>
      </c>
      <c r="U12" s="113"/>
      <c r="V12" s="113">
        <v>12</v>
      </c>
      <c r="W12" s="113">
        <v>10</v>
      </c>
      <c r="X12" s="63">
        <v>8</v>
      </c>
      <c r="Y12" s="62">
        <f t="shared" si="3"/>
        <v>39</v>
      </c>
      <c r="Z12" s="44">
        <v>14</v>
      </c>
      <c r="AA12" s="170"/>
      <c r="AB12" s="170">
        <v>6</v>
      </c>
      <c r="AC12" s="170">
        <v>5</v>
      </c>
      <c r="AD12" s="63">
        <v>16</v>
      </c>
      <c r="AE12" s="62">
        <f t="shared" si="4"/>
        <v>41</v>
      </c>
      <c r="AF12" s="44"/>
      <c r="AG12" s="63"/>
      <c r="AH12" s="62">
        <f t="shared" si="5"/>
        <v>0</v>
      </c>
      <c r="AI12" s="44"/>
      <c r="AJ12" s="63"/>
      <c r="AK12" s="62">
        <f t="shared" si="6"/>
        <v>0</v>
      </c>
      <c r="AL12" s="63"/>
      <c r="AM12" s="63"/>
      <c r="AN12" s="146">
        <f t="shared" si="7"/>
        <v>0</v>
      </c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</row>
    <row r="13" spans="1:52" s="59" customFormat="1" ht="15" customHeight="1">
      <c r="A13" s="109">
        <v>5</v>
      </c>
      <c r="B13" s="61">
        <f t="shared" si="0"/>
        <v>195</v>
      </c>
      <c r="C13" s="41" t="s">
        <v>98</v>
      </c>
      <c r="D13" s="107">
        <v>1105369417</v>
      </c>
      <c r="E13" s="40" t="s">
        <v>99</v>
      </c>
      <c r="F13" s="55" t="s">
        <v>38</v>
      </c>
      <c r="G13" s="44">
        <v>20</v>
      </c>
      <c r="H13" s="133"/>
      <c r="I13" s="133">
        <v>20</v>
      </c>
      <c r="J13" s="133">
        <v>3</v>
      </c>
      <c r="K13" s="63">
        <v>14</v>
      </c>
      <c r="L13" s="60">
        <f t="shared" si="1"/>
        <v>57</v>
      </c>
      <c r="M13" s="44">
        <v>9</v>
      </c>
      <c r="N13" s="133"/>
      <c r="O13" s="133">
        <v>18</v>
      </c>
      <c r="P13" s="63">
        <v>10</v>
      </c>
      <c r="Q13" s="63">
        <v>8</v>
      </c>
      <c r="R13" s="62">
        <f t="shared" si="2"/>
        <v>45</v>
      </c>
      <c r="S13" s="44"/>
      <c r="T13" s="63">
        <v>18</v>
      </c>
      <c r="U13" s="113"/>
      <c r="V13" s="113">
        <v>8</v>
      </c>
      <c r="W13" s="113">
        <v>8</v>
      </c>
      <c r="X13" s="63">
        <v>9</v>
      </c>
      <c r="Y13" s="62">
        <f t="shared" si="3"/>
        <v>43</v>
      </c>
      <c r="Z13" s="44">
        <v>12</v>
      </c>
      <c r="AA13" s="170">
        <v>8</v>
      </c>
      <c r="AB13" s="170">
        <v>16</v>
      </c>
      <c r="AC13" s="170">
        <v>10</v>
      </c>
      <c r="AD13" s="63">
        <v>4</v>
      </c>
      <c r="AE13" s="62">
        <f t="shared" si="4"/>
        <v>50</v>
      </c>
      <c r="AF13" s="44"/>
      <c r="AG13" s="63"/>
      <c r="AH13" s="62">
        <f t="shared" si="5"/>
        <v>0</v>
      </c>
      <c r="AI13" s="44"/>
      <c r="AJ13" s="63"/>
      <c r="AK13" s="62">
        <f t="shared" si="6"/>
        <v>0</v>
      </c>
      <c r="AL13" s="63"/>
      <c r="AM13" s="63"/>
      <c r="AN13" s="146">
        <f t="shared" si="7"/>
        <v>0</v>
      </c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</row>
    <row r="14" spans="1:52" s="59" customFormat="1" ht="15" customHeight="1">
      <c r="A14" s="44">
        <v>6</v>
      </c>
      <c r="B14" s="61">
        <f t="shared" si="0"/>
        <v>171</v>
      </c>
      <c r="C14" s="41" t="s">
        <v>65</v>
      </c>
      <c r="D14" s="107">
        <v>1115184783</v>
      </c>
      <c r="E14" s="40" t="s">
        <v>53</v>
      </c>
      <c r="F14" s="55" t="s">
        <v>158</v>
      </c>
      <c r="G14" s="44">
        <v>16</v>
      </c>
      <c r="H14" s="133">
        <v>7</v>
      </c>
      <c r="I14" s="133">
        <v>12</v>
      </c>
      <c r="J14" s="133">
        <v>12</v>
      </c>
      <c r="K14" s="63">
        <v>2</v>
      </c>
      <c r="L14" s="60">
        <f t="shared" si="1"/>
        <v>49</v>
      </c>
      <c r="M14" s="44">
        <v>10</v>
      </c>
      <c r="N14" s="133"/>
      <c r="O14" s="133"/>
      <c r="P14" s="63">
        <v>9</v>
      </c>
      <c r="Q14" s="63"/>
      <c r="R14" s="62">
        <f t="shared" si="2"/>
        <v>19</v>
      </c>
      <c r="S14" s="44"/>
      <c r="T14" s="63">
        <v>8</v>
      </c>
      <c r="U14" s="113">
        <v>14</v>
      </c>
      <c r="V14" s="113">
        <v>9</v>
      </c>
      <c r="W14" s="113">
        <v>9</v>
      </c>
      <c r="X14" s="63">
        <v>12</v>
      </c>
      <c r="Y14" s="62">
        <f t="shared" si="3"/>
        <v>52</v>
      </c>
      <c r="Z14" s="44">
        <v>9</v>
      </c>
      <c r="AA14" s="170">
        <v>12</v>
      </c>
      <c r="AB14" s="170">
        <v>14</v>
      </c>
      <c r="AC14" s="170">
        <v>6</v>
      </c>
      <c r="AD14" s="63">
        <v>10</v>
      </c>
      <c r="AE14" s="62">
        <f t="shared" si="4"/>
        <v>51</v>
      </c>
      <c r="AF14" s="44"/>
      <c r="AG14" s="63"/>
      <c r="AH14" s="62">
        <f t="shared" si="5"/>
        <v>0</v>
      </c>
      <c r="AI14" s="44"/>
      <c r="AJ14" s="63"/>
      <c r="AK14" s="62">
        <f t="shared" si="6"/>
        <v>0</v>
      </c>
      <c r="AL14" s="63"/>
      <c r="AM14" s="63"/>
      <c r="AN14" s="146">
        <f t="shared" si="7"/>
        <v>0</v>
      </c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</row>
    <row r="15" spans="1:52" s="59" customFormat="1" ht="15" customHeight="1">
      <c r="A15" s="109">
        <v>7</v>
      </c>
      <c r="B15" s="61">
        <f t="shared" si="0"/>
        <v>153</v>
      </c>
      <c r="C15" s="41" t="s">
        <v>64</v>
      </c>
      <c r="D15" s="107">
        <v>1043967303</v>
      </c>
      <c r="E15" s="40" t="s">
        <v>231</v>
      </c>
      <c r="F15" s="55" t="s">
        <v>124</v>
      </c>
      <c r="G15" s="44">
        <v>14</v>
      </c>
      <c r="H15" s="133"/>
      <c r="I15" s="133"/>
      <c r="J15" s="133">
        <v>18</v>
      </c>
      <c r="K15" s="63">
        <v>9</v>
      </c>
      <c r="L15" s="60">
        <f t="shared" si="1"/>
        <v>41</v>
      </c>
      <c r="M15" s="44">
        <v>7</v>
      </c>
      <c r="N15" s="133"/>
      <c r="O15" s="133">
        <v>8</v>
      </c>
      <c r="P15" s="63">
        <v>20</v>
      </c>
      <c r="Q15" s="63">
        <v>5</v>
      </c>
      <c r="R15" s="62">
        <f t="shared" si="2"/>
        <v>40</v>
      </c>
      <c r="S15" s="44"/>
      <c r="T15" s="63">
        <v>16</v>
      </c>
      <c r="U15" s="113"/>
      <c r="V15" s="113">
        <v>4</v>
      </c>
      <c r="W15" s="113">
        <v>16</v>
      </c>
      <c r="X15" s="63">
        <v>5</v>
      </c>
      <c r="Y15" s="62">
        <f t="shared" si="3"/>
        <v>41</v>
      </c>
      <c r="Z15" s="44">
        <v>8</v>
      </c>
      <c r="AA15" s="170"/>
      <c r="AB15" s="170">
        <v>5</v>
      </c>
      <c r="AC15" s="170">
        <v>16</v>
      </c>
      <c r="AD15" s="63">
        <v>2</v>
      </c>
      <c r="AE15" s="62">
        <f t="shared" si="4"/>
        <v>31</v>
      </c>
      <c r="AF15" s="44"/>
      <c r="AG15" s="63"/>
      <c r="AH15" s="62">
        <f t="shared" si="5"/>
        <v>0</v>
      </c>
      <c r="AI15" s="44"/>
      <c r="AJ15" s="63"/>
      <c r="AK15" s="62">
        <f t="shared" si="6"/>
        <v>0</v>
      </c>
      <c r="AL15" s="63"/>
      <c r="AM15" s="63"/>
      <c r="AN15" s="146">
        <f t="shared" si="7"/>
        <v>0</v>
      </c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</row>
    <row r="16" spans="1:52" s="59" customFormat="1" ht="15" customHeight="1">
      <c r="A16" s="44">
        <v>8</v>
      </c>
      <c r="B16" s="61">
        <f t="shared" si="0"/>
        <v>141</v>
      </c>
      <c r="C16" s="41" t="s">
        <v>442</v>
      </c>
      <c r="D16" s="107">
        <v>1091355902</v>
      </c>
      <c r="E16" s="40" t="s">
        <v>198</v>
      </c>
      <c r="F16" s="55" t="s">
        <v>392</v>
      </c>
      <c r="G16" s="44"/>
      <c r="H16" s="133"/>
      <c r="I16" s="133"/>
      <c r="J16" s="133"/>
      <c r="K16" s="63"/>
      <c r="L16" s="60">
        <f t="shared" si="1"/>
        <v>0</v>
      </c>
      <c r="M16" s="44">
        <v>20</v>
      </c>
      <c r="N16" s="133"/>
      <c r="O16" s="133"/>
      <c r="P16" s="63">
        <v>7</v>
      </c>
      <c r="Q16" s="63">
        <v>18</v>
      </c>
      <c r="R16" s="62">
        <f t="shared" si="2"/>
        <v>45</v>
      </c>
      <c r="S16" s="44"/>
      <c r="T16" s="63">
        <v>14</v>
      </c>
      <c r="U16" s="113"/>
      <c r="V16" s="113">
        <v>7</v>
      </c>
      <c r="W16" s="113">
        <v>14</v>
      </c>
      <c r="X16" s="63">
        <v>16</v>
      </c>
      <c r="Y16" s="62">
        <f t="shared" si="3"/>
        <v>51</v>
      </c>
      <c r="Z16" s="44">
        <v>18</v>
      </c>
      <c r="AA16" s="170">
        <v>9</v>
      </c>
      <c r="AB16" s="170"/>
      <c r="AC16" s="170"/>
      <c r="AD16" s="63">
        <v>18</v>
      </c>
      <c r="AE16" s="62">
        <f t="shared" si="4"/>
        <v>45</v>
      </c>
      <c r="AF16" s="44"/>
      <c r="AG16" s="63"/>
      <c r="AH16" s="62">
        <f t="shared" si="5"/>
        <v>0</v>
      </c>
      <c r="AI16" s="44"/>
      <c r="AJ16" s="63"/>
      <c r="AK16" s="62">
        <f t="shared" si="6"/>
        <v>0</v>
      </c>
      <c r="AL16" s="63"/>
      <c r="AM16" s="63"/>
      <c r="AN16" s="146">
        <f t="shared" si="7"/>
        <v>0</v>
      </c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</row>
    <row r="17" spans="1:52" s="59" customFormat="1" ht="15" customHeight="1">
      <c r="A17" s="44">
        <v>8</v>
      </c>
      <c r="B17" s="61">
        <f t="shared" si="0"/>
        <v>141</v>
      </c>
      <c r="C17" s="41" t="s">
        <v>591</v>
      </c>
      <c r="D17" s="107"/>
      <c r="E17" s="40" t="s">
        <v>42</v>
      </c>
      <c r="F17" s="55" t="s">
        <v>38</v>
      </c>
      <c r="G17" s="44"/>
      <c r="H17" s="133"/>
      <c r="I17" s="133"/>
      <c r="J17" s="133"/>
      <c r="K17" s="63"/>
      <c r="L17" s="60">
        <f t="shared" si="1"/>
        <v>0</v>
      </c>
      <c r="M17" s="44"/>
      <c r="N17" s="133"/>
      <c r="O17" s="133"/>
      <c r="P17" s="63"/>
      <c r="Q17" s="63"/>
      <c r="R17" s="62">
        <f t="shared" si="2"/>
        <v>0</v>
      </c>
      <c r="S17" s="44"/>
      <c r="T17" s="63">
        <v>12</v>
      </c>
      <c r="U17" s="113">
        <v>20</v>
      </c>
      <c r="V17" s="113">
        <v>20</v>
      </c>
      <c r="W17" s="113">
        <v>20</v>
      </c>
      <c r="X17" s="63">
        <v>6</v>
      </c>
      <c r="Y17" s="62">
        <f t="shared" si="3"/>
        <v>78</v>
      </c>
      <c r="Z17" s="44">
        <v>16</v>
      </c>
      <c r="AA17" s="170">
        <v>7</v>
      </c>
      <c r="AB17" s="170">
        <v>12</v>
      </c>
      <c r="AC17" s="170">
        <v>14</v>
      </c>
      <c r="AD17" s="63">
        <v>14</v>
      </c>
      <c r="AE17" s="62">
        <f t="shared" si="4"/>
        <v>63</v>
      </c>
      <c r="AF17" s="44"/>
      <c r="AG17" s="63"/>
      <c r="AH17" s="62">
        <f t="shared" si="5"/>
        <v>0</v>
      </c>
      <c r="AI17" s="44"/>
      <c r="AJ17" s="63"/>
      <c r="AK17" s="62">
        <f t="shared" si="6"/>
        <v>0</v>
      </c>
      <c r="AL17" s="63"/>
      <c r="AM17" s="63"/>
      <c r="AN17" s="146">
        <f t="shared" si="7"/>
        <v>0</v>
      </c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</row>
    <row r="18" spans="1:52" s="59" customFormat="1" ht="15" customHeight="1">
      <c r="A18" s="44">
        <v>10</v>
      </c>
      <c r="B18" s="61">
        <f t="shared" si="0"/>
        <v>131</v>
      </c>
      <c r="C18" s="41" t="s">
        <v>77</v>
      </c>
      <c r="D18" s="107">
        <v>1110287312</v>
      </c>
      <c r="E18" s="40" t="s">
        <v>62</v>
      </c>
      <c r="F18" s="55" t="s">
        <v>63</v>
      </c>
      <c r="G18" s="44">
        <v>12</v>
      </c>
      <c r="H18" s="133">
        <v>16</v>
      </c>
      <c r="I18" s="133">
        <v>7</v>
      </c>
      <c r="J18" s="133">
        <v>20</v>
      </c>
      <c r="K18" s="63">
        <v>7</v>
      </c>
      <c r="L18" s="60">
        <f t="shared" si="1"/>
        <v>62</v>
      </c>
      <c r="M18" s="44"/>
      <c r="N18" s="133"/>
      <c r="O18" s="133"/>
      <c r="P18" s="63"/>
      <c r="Q18" s="63"/>
      <c r="R18" s="62">
        <f t="shared" si="2"/>
        <v>0</v>
      </c>
      <c r="S18" s="44"/>
      <c r="T18" s="63">
        <v>5</v>
      </c>
      <c r="U18" s="113">
        <v>6</v>
      </c>
      <c r="V18" s="113">
        <v>10</v>
      </c>
      <c r="W18" s="113">
        <v>12</v>
      </c>
      <c r="X18" s="63">
        <v>14</v>
      </c>
      <c r="Y18" s="62">
        <f t="shared" si="3"/>
        <v>47</v>
      </c>
      <c r="Z18" s="44">
        <v>2</v>
      </c>
      <c r="AA18" s="170">
        <v>3</v>
      </c>
      <c r="AB18" s="170">
        <v>2</v>
      </c>
      <c r="AC18" s="170">
        <v>8</v>
      </c>
      <c r="AD18" s="63">
        <v>7</v>
      </c>
      <c r="AE18" s="62">
        <f t="shared" si="4"/>
        <v>22</v>
      </c>
      <c r="AF18" s="44"/>
      <c r="AG18" s="63"/>
      <c r="AH18" s="62">
        <f t="shared" si="5"/>
        <v>0</v>
      </c>
      <c r="AI18" s="44"/>
      <c r="AJ18" s="63"/>
      <c r="AK18" s="62">
        <f t="shared" si="6"/>
        <v>0</v>
      </c>
      <c r="AL18" s="63"/>
      <c r="AM18" s="63"/>
      <c r="AN18" s="146">
        <f t="shared" si="7"/>
        <v>0</v>
      </c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</row>
    <row r="19" spans="1:52" s="59" customFormat="1" ht="15" customHeight="1">
      <c r="A19" s="109">
        <v>11</v>
      </c>
      <c r="B19" s="61">
        <f t="shared" si="0"/>
        <v>112</v>
      </c>
      <c r="C19" s="41" t="s">
        <v>118</v>
      </c>
      <c r="D19" s="107">
        <v>1111479599</v>
      </c>
      <c r="E19" s="40" t="s">
        <v>104</v>
      </c>
      <c r="F19" s="55" t="s">
        <v>38</v>
      </c>
      <c r="G19" s="44">
        <v>9</v>
      </c>
      <c r="H19" s="133">
        <v>9</v>
      </c>
      <c r="I19" s="133"/>
      <c r="J19" s="133">
        <v>14</v>
      </c>
      <c r="K19" s="63">
        <v>20</v>
      </c>
      <c r="L19" s="60">
        <f t="shared" si="1"/>
        <v>52</v>
      </c>
      <c r="M19" s="44">
        <v>8</v>
      </c>
      <c r="N19" s="133"/>
      <c r="O19" s="133"/>
      <c r="P19" s="63">
        <v>18</v>
      </c>
      <c r="Q19" s="63"/>
      <c r="R19" s="62">
        <f t="shared" si="2"/>
        <v>26</v>
      </c>
      <c r="S19" s="44"/>
      <c r="T19" s="63"/>
      <c r="U19" s="113"/>
      <c r="V19" s="113"/>
      <c r="W19" s="113"/>
      <c r="X19" s="63"/>
      <c r="Y19" s="62">
        <f t="shared" si="3"/>
        <v>0</v>
      </c>
      <c r="Z19" s="44">
        <v>6</v>
      </c>
      <c r="AA19" s="170"/>
      <c r="AB19" s="170">
        <v>7</v>
      </c>
      <c r="AC19" s="170">
        <v>12</v>
      </c>
      <c r="AD19" s="63">
        <v>9</v>
      </c>
      <c r="AE19" s="62">
        <f t="shared" si="4"/>
        <v>34</v>
      </c>
      <c r="AF19" s="44"/>
      <c r="AG19" s="63"/>
      <c r="AH19" s="62">
        <f t="shared" si="5"/>
        <v>0</v>
      </c>
      <c r="AI19" s="44"/>
      <c r="AJ19" s="63"/>
      <c r="AK19" s="62">
        <f t="shared" si="6"/>
        <v>0</v>
      </c>
      <c r="AL19" s="64"/>
      <c r="AM19" s="63"/>
      <c r="AN19" s="146">
        <f t="shared" si="7"/>
        <v>0</v>
      </c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</row>
    <row r="20" spans="1:52" s="59" customFormat="1" ht="15" customHeight="1">
      <c r="A20" s="44">
        <v>12</v>
      </c>
      <c r="B20" s="61">
        <f t="shared" si="0"/>
        <v>103</v>
      </c>
      <c r="C20" s="41" t="s">
        <v>100</v>
      </c>
      <c r="D20" s="107">
        <v>1117351385</v>
      </c>
      <c r="E20" s="40" t="s">
        <v>99</v>
      </c>
      <c r="F20" s="55" t="s">
        <v>38</v>
      </c>
      <c r="G20" s="44">
        <v>1</v>
      </c>
      <c r="H20" s="133">
        <v>20</v>
      </c>
      <c r="I20" s="133">
        <v>18</v>
      </c>
      <c r="J20" s="133"/>
      <c r="K20" s="63">
        <v>16</v>
      </c>
      <c r="L20" s="60">
        <f t="shared" si="1"/>
        <v>55</v>
      </c>
      <c r="M20" s="44">
        <v>5</v>
      </c>
      <c r="N20" s="133"/>
      <c r="O20" s="133"/>
      <c r="P20" s="63"/>
      <c r="Q20" s="63"/>
      <c r="R20" s="62">
        <f t="shared" si="2"/>
        <v>5</v>
      </c>
      <c r="S20" s="44"/>
      <c r="T20" s="63">
        <v>10</v>
      </c>
      <c r="U20" s="113"/>
      <c r="V20" s="113">
        <v>6</v>
      </c>
      <c r="W20" s="113"/>
      <c r="X20" s="63">
        <v>1</v>
      </c>
      <c r="Y20" s="62">
        <f t="shared" si="3"/>
        <v>17</v>
      </c>
      <c r="Z20" s="44">
        <v>5</v>
      </c>
      <c r="AA20" s="170">
        <v>10</v>
      </c>
      <c r="AB20" s="170">
        <v>10</v>
      </c>
      <c r="AC20" s="170">
        <v>1</v>
      </c>
      <c r="AD20" s="63"/>
      <c r="AE20" s="62">
        <f t="shared" si="4"/>
        <v>26</v>
      </c>
      <c r="AF20" s="44"/>
      <c r="AG20" s="63"/>
      <c r="AH20" s="62">
        <f t="shared" si="5"/>
        <v>0</v>
      </c>
      <c r="AI20" s="44"/>
      <c r="AJ20" s="63"/>
      <c r="AK20" s="62">
        <f t="shared" si="6"/>
        <v>0</v>
      </c>
      <c r="AL20" s="63"/>
      <c r="AM20" s="63"/>
      <c r="AN20" s="146">
        <f t="shared" si="7"/>
        <v>0</v>
      </c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</row>
    <row r="21" spans="1:52" s="59" customFormat="1" ht="15" customHeight="1">
      <c r="A21" s="109">
        <v>13</v>
      </c>
      <c r="B21" s="61">
        <f t="shared" si="0"/>
        <v>90</v>
      </c>
      <c r="C21" s="41" t="s">
        <v>443</v>
      </c>
      <c r="D21" s="107">
        <v>1102635053</v>
      </c>
      <c r="E21" s="40" t="s">
        <v>444</v>
      </c>
      <c r="F21" s="55" t="s">
        <v>40</v>
      </c>
      <c r="G21" s="44"/>
      <c r="H21" s="133"/>
      <c r="I21" s="133"/>
      <c r="J21" s="133"/>
      <c r="K21" s="63"/>
      <c r="L21" s="60">
        <f t="shared" si="1"/>
        <v>0</v>
      </c>
      <c r="M21" s="44">
        <v>12</v>
      </c>
      <c r="N21" s="133"/>
      <c r="O21" s="133">
        <v>4</v>
      </c>
      <c r="P21" s="63">
        <v>5</v>
      </c>
      <c r="Q21" s="63">
        <v>4</v>
      </c>
      <c r="R21" s="62">
        <f t="shared" si="2"/>
        <v>25</v>
      </c>
      <c r="S21" s="44"/>
      <c r="T21" s="63">
        <v>6</v>
      </c>
      <c r="U21" s="113">
        <v>12</v>
      </c>
      <c r="V21" s="113">
        <v>18</v>
      </c>
      <c r="W21" s="113">
        <v>2</v>
      </c>
      <c r="X21" s="63"/>
      <c r="Y21" s="62">
        <f t="shared" si="3"/>
        <v>38</v>
      </c>
      <c r="Z21" s="44">
        <v>10</v>
      </c>
      <c r="AA21" s="170"/>
      <c r="AB21" s="170">
        <v>8</v>
      </c>
      <c r="AC21" s="170">
        <v>9</v>
      </c>
      <c r="AD21" s="63"/>
      <c r="AE21" s="62">
        <f t="shared" si="4"/>
        <v>27</v>
      </c>
      <c r="AF21" s="44"/>
      <c r="AG21" s="63"/>
      <c r="AH21" s="62">
        <f t="shared" si="5"/>
        <v>0</v>
      </c>
      <c r="AI21" s="44"/>
      <c r="AJ21" s="63"/>
      <c r="AK21" s="62">
        <f t="shared" si="6"/>
        <v>0</v>
      </c>
      <c r="AL21" s="63"/>
      <c r="AM21" s="63"/>
      <c r="AN21" s="146">
        <f t="shared" si="7"/>
        <v>0</v>
      </c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</row>
    <row r="22" spans="1:52" s="59" customFormat="1" ht="15" customHeight="1">
      <c r="A22" s="44">
        <v>14</v>
      </c>
      <c r="B22" s="61">
        <f t="shared" si="0"/>
        <v>63</v>
      </c>
      <c r="C22" s="141" t="s">
        <v>156</v>
      </c>
      <c r="D22" s="138">
        <v>1115182899</v>
      </c>
      <c r="E22" s="40" t="s">
        <v>157</v>
      </c>
      <c r="F22" s="55" t="s">
        <v>38</v>
      </c>
      <c r="G22" s="44">
        <v>2</v>
      </c>
      <c r="H22" s="133">
        <v>6</v>
      </c>
      <c r="I22" s="133">
        <v>14</v>
      </c>
      <c r="J22" s="133">
        <v>6</v>
      </c>
      <c r="K22" s="63"/>
      <c r="L22" s="60">
        <f t="shared" si="1"/>
        <v>28</v>
      </c>
      <c r="M22" s="44">
        <v>2</v>
      </c>
      <c r="N22" s="133"/>
      <c r="O22" s="133">
        <v>7</v>
      </c>
      <c r="P22" s="63"/>
      <c r="Q22" s="63">
        <v>9</v>
      </c>
      <c r="R22" s="62">
        <f t="shared" si="2"/>
        <v>18</v>
      </c>
      <c r="S22" s="44"/>
      <c r="T22" s="63">
        <v>2</v>
      </c>
      <c r="U22" s="113"/>
      <c r="V22" s="113">
        <v>5</v>
      </c>
      <c r="W22" s="113"/>
      <c r="X22" s="63"/>
      <c r="Y22" s="62">
        <f t="shared" si="3"/>
        <v>7</v>
      </c>
      <c r="Z22" s="44">
        <v>1</v>
      </c>
      <c r="AA22" s="170">
        <v>1</v>
      </c>
      <c r="AB22" s="170"/>
      <c r="AC22" s="170">
        <v>2</v>
      </c>
      <c r="AD22" s="63">
        <v>6</v>
      </c>
      <c r="AE22" s="62">
        <f t="shared" si="4"/>
        <v>10</v>
      </c>
      <c r="AF22" s="44"/>
      <c r="AG22" s="63"/>
      <c r="AH22" s="62">
        <f t="shared" si="5"/>
        <v>0</v>
      </c>
      <c r="AI22" s="44"/>
      <c r="AJ22" s="63"/>
      <c r="AK22" s="62">
        <f t="shared" si="6"/>
        <v>0</v>
      </c>
      <c r="AL22" s="63"/>
      <c r="AM22" s="63"/>
      <c r="AN22" s="146">
        <f t="shared" si="7"/>
        <v>0</v>
      </c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</row>
    <row r="23" spans="1:52" s="59" customFormat="1" ht="15" customHeight="1">
      <c r="A23" s="109">
        <v>15</v>
      </c>
      <c r="B23" s="61">
        <f t="shared" si="0"/>
        <v>59</v>
      </c>
      <c r="C23" s="41" t="s">
        <v>101</v>
      </c>
      <c r="D23" s="107">
        <v>1125785845</v>
      </c>
      <c r="E23" s="40" t="s">
        <v>186</v>
      </c>
      <c r="F23" s="55" t="s">
        <v>126</v>
      </c>
      <c r="G23" s="44">
        <v>10</v>
      </c>
      <c r="H23" s="133"/>
      <c r="I23" s="133">
        <v>1</v>
      </c>
      <c r="J23" s="133">
        <v>10</v>
      </c>
      <c r="K23" s="63"/>
      <c r="L23" s="60">
        <f t="shared" si="1"/>
        <v>21</v>
      </c>
      <c r="M23" s="44">
        <v>14</v>
      </c>
      <c r="N23" s="133"/>
      <c r="O23" s="133"/>
      <c r="P23" s="63">
        <v>12</v>
      </c>
      <c r="Q23" s="63">
        <v>12</v>
      </c>
      <c r="R23" s="62">
        <f t="shared" si="2"/>
        <v>38</v>
      </c>
      <c r="S23" s="44"/>
      <c r="T23" s="63"/>
      <c r="U23" s="113"/>
      <c r="V23" s="113"/>
      <c r="W23" s="113"/>
      <c r="X23" s="63"/>
      <c r="Y23" s="62">
        <f t="shared" si="3"/>
        <v>0</v>
      </c>
      <c r="Z23" s="44"/>
      <c r="AA23" s="170"/>
      <c r="AB23" s="170"/>
      <c r="AC23" s="170"/>
      <c r="AD23" s="63"/>
      <c r="AE23" s="62">
        <f t="shared" si="4"/>
        <v>0</v>
      </c>
      <c r="AF23" s="44"/>
      <c r="AG23" s="63"/>
      <c r="AH23" s="62">
        <f t="shared" si="5"/>
        <v>0</v>
      </c>
      <c r="AI23" s="44"/>
      <c r="AJ23" s="63"/>
      <c r="AK23" s="62">
        <f t="shared" si="6"/>
        <v>0</v>
      </c>
      <c r="AL23" s="63"/>
      <c r="AM23" s="63"/>
      <c r="AN23" s="146">
        <f t="shared" si="7"/>
        <v>0</v>
      </c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</row>
    <row r="24" spans="1:52" s="59" customFormat="1" ht="15" customHeight="1">
      <c r="A24" s="44">
        <v>16</v>
      </c>
      <c r="B24" s="61">
        <f t="shared" si="0"/>
        <v>47</v>
      </c>
      <c r="C24" s="41" t="s">
        <v>453</v>
      </c>
      <c r="D24" s="107">
        <v>1122510023</v>
      </c>
      <c r="E24" s="40" t="s">
        <v>290</v>
      </c>
      <c r="F24" s="55" t="s">
        <v>117</v>
      </c>
      <c r="G24" s="44"/>
      <c r="H24" s="133"/>
      <c r="I24" s="133"/>
      <c r="J24" s="133"/>
      <c r="K24" s="63"/>
      <c r="L24" s="60">
        <f t="shared" si="1"/>
        <v>0</v>
      </c>
      <c r="M24" s="44"/>
      <c r="N24" s="133"/>
      <c r="O24" s="133"/>
      <c r="P24" s="63"/>
      <c r="Q24" s="63">
        <v>10</v>
      </c>
      <c r="R24" s="62">
        <f t="shared" si="2"/>
        <v>10</v>
      </c>
      <c r="S24" s="44"/>
      <c r="T24" s="63"/>
      <c r="U24" s="113"/>
      <c r="V24" s="113"/>
      <c r="W24" s="113"/>
      <c r="X24" s="63">
        <v>4</v>
      </c>
      <c r="Y24" s="62">
        <f t="shared" si="3"/>
        <v>4</v>
      </c>
      <c r="Z24" s="44">
        <v>3</v>
      </c>
      <c r="AA24" s="170"/>
      <c r="AB24" s="170">
        <v>4</v>
      </c>
      <c r="AC24" s="170">
        <v>18</v>
      </c>
      <c r="AD24" s="63">
        <v>8</v>
      </c>
      <c r="AE24" s="62">
        <f t="shared" si="4"/>
        <v>33</v>
      </c>
      <c r="AF24" s="44"/>
      <c r="AG24" s="63"/>
      <c r="AH24" s="62">
        <f t="shared" si="5"/>
        <v>0</v>
      </c>
      <c r="AI24" s="44"/>
      <c r="AJ24" s="63"/>
      <c r="AK24" s="62">
        <f t="shared" si="6"/>
        <v>0</v>
      </c>
      <c r="AL24" s="63"/>
      <c r="AM24" s="63"/>
      <c r="AN24" s="146">
        <f t="shared" si="7"/>
        <v>0</v>
      </c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</row>
    <row r="25" spans="1:52" s="59" customFormat="1" ht="15" customHeight="1">
      <c r="A25" s="109">
        <v>17</v>
      </c>
      <c r="B25" s="61">
        <f t="shared" si="0"/>
        <v>42</v>
      </c>
      <c r="C25" s="41" t="s">
        <v>138</v>
      </c>
      <c r="D25" s="107">
        <v>1034398001</v>
      </c>
      <c r="E25" s="40" t="s">
        <v>301</v>
      </c>
      <c r="F25" s="55" t="s">
        <v>214</v>
      </c>
      <c r="G25" s="44"/>
      <c r="H25" s="133"/>
      <c r="I25" s="133">
        <v>5</v>
      </c>
      <c r="J25" s="133"/>
      <c r="K25" s="63"/>
      <c r="L25" s="60">
        <f t="shared" si="1"/>
        <v>5</v>
      </c>
      <c r="M25" s="44"/>
      <c r="N25" s="133"/>
      <c r="O25" s="133">
        <v>16</v>
      </c>
      <c r="P25" s="63">
        <v>4</v>
      </c>
      <c r="Q25" s="63"/>
      <c r="R25" s="62">
        <f t="shared" si="2"/>
        <v>20</v>
      </c>
      <c r="S25" s="44"/>
      <c r="T25" s="63">
        <v>1</v>
      </c>
      <c r="U25" s="113"/>
      <c r="V25" s="113"/>
      <c r="W25" s="113">
        <v>1</v>
      </c>
      <c r="X25" s="63"/>
      <c r="Y25" s="62">
        <f t="shared" si="3"/>
        <v>2</v>
      </c>
      <c r="Z25" s="44">
        <v>4</v>
      </c>
      <c r="AA25" s="170">
        <v>2</v>
      </c>
      <c r="AB25" s="170">
        <v>3</v>
      </c>
      <c r="AC25" s="170">
        <v>3</v>
      </c>
      <c r="AD25" s="63">
        <v>3</v>
      </c>
      <c r="AE25" s="62">
        <f t="shared" si="4"/>
        <v>15</v>
      </c>
      <c r="AF25" s="44"/>
      <c r="AG25" s="63"/>
      <c r="AH25" s="62">
        <f t="shared" si="5"/>
        <v>0</v>
      </c>
      <c r="AI25" s="44"/>
      <c r="AJ25" s="63"/>
      <c r="AK25" s="62">
        <f t="shared" si="6"/>
        <v>0</v>
      </c>
      <c r="AL25" s="63"/>
      <c r="AM25" s="63"/>
      <c r="AN25" s="146">
        <f t="shared" si="7"/>
        <v>0</v>
      </c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</row>
    <row r="26" spans="1:52" s="59" customFormat="1" ht="15" customHeight="1">
      <c r="A26" s="44">
        <v>18</v>
      </c>
      <c r="B26" s="61">
        <f t="shared" si="0"/>
        <v>40</v>
      </c>
      <c r="C26" s="41" t="s">
        <v>73</v>
      </c>
      <c r="D26" s="107">
        <v>1043969789</v>
      </c>
      <c r="E26" s="40" t="s">
        <v>209</v>
      </c>
      <c r="F26" s="55" t="s">
        <v>131</v>
      </c>
      <c r="G26" s="44"/>
      <c r="H26" s="133">
        <v>12</v>
      </c>
      <c r="I26" s="133">
        <v>3</v>
      </c>
      <c r="J26" s="133"/>
      <c r="K26" s="63">
        <v>8</v>
      </c>
      <c r="L26" s="60">
        <f t="shared" si="1"/>
        <v>23</v>
      </c>
      <c r="M26" s="44">
        <v>4</v>
      </c>
      <c r="N26" s="133"/>
      <c r="O26" s="133">
        <v>6</v>
      </c>
      <c r="P26" s="63"/>
      <c r="Q26" s="63"/>
      <c r="R26" s="62">
        <f t="shared" si="2"/>
        <v>10</v>
      </c>
      <c r="S26" s="44"/>
      <c r="T26" s="63">
        <v>4</v>
      </c>
      <c r="U26" s="113"/>
      <c r="V26" s="113">
        <v>3</v>
      </c>
      <c r="W26" s="113"/>
      <c r="X26" s="63"/>
      <c r="Y26" s="62">
        <f t="shared" si="3"/>
        <v>7</v>
      </c>
      <c r="Z26" s="44"/>
      <c r="AA26" s="170"/>
      <c r="AB26" s="170"/>
      <c r="AC26" s="170"/>
      <c r="AD26" s="63"/>
      <c r="AE26" s="62">
        <f t="shared" si="4"/>
        <v>0</v>
      </c>
      <c r="AF26" s="44"/>
      <c r="AG26" s="63"/>
      <c r="AH26" s="62">
        <f t="shared" si="5"/>
        <v>0</v>
      </c>
      <c r="AI26" s="44"/>
      <c r="AJ26" s="63"/>
      <c r="AK26" s="62">
        <f t="shared" si="6"/>
        <v>0</v>
      </c>
      <c r="AL26" s="63"/>
      <c r="AM26" s="63"/>
      <c r="AN26" s="146">
        <f t="shared" si="7"/>
        <v>0</v>
      </c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</row>
    <row r="27" spans="1:52" s="59" customFormat="1" ht="15" customHeight="1">
      <c r="A27" s="109">
        <v>19</v>
      </c>
      <c r="B27" s="61">
        <f t="shared" si="0"/>
        <v>38</v>
      </c>
      <c r="C27" s="41" t="s">
        <v>116</v>
      </c>
      <c r="D27" s="107">
        <v>1068418101</v>
      </c>
      <c r="E27" s="40" t="s">
        <v>105</v>
      </c>
      <c r="F27" s="55" t="s">
        <v>134</v>
      </c>
      <c r="G27" s="44">
        <v>4</v>
      </c>
      <c r="H27" s="133"/>
      <c r="I27" s="133">
        <v>9</v>
      </c>
      <c r="J27" s="133">
        <v>4</v>
      </c>
      <c r="K27" s="63">
        <v>12</v>
      </c>
      <c r="L27" s="60">
        <f t="shared" si="1"/>
        <v>29</v>
      </c>
      <c r="M27" s="44"/>
      <c r="N27" s="133"/>
      <c r="O27" s="133">
        <v>3</v>
      </c>
      <c r="P27" s="63"/>
      <c r="Q27" s="63">
        <v>6</v>
      </c>
      <c r="R27" s="62">
        <f t="shared" si="2"/>
        <v>9</v>
      </c>
      <c r="S27" s="44"/>
      <c r="T27" s="63"/>
      <c r="U27" s="113"/>
      <c r="V27" s="113"/>
      <c r="W27" s="113"/>
      <c r="X27" s="63"/>
      <c r="Y27" s="62">
        <f t="shared" si="3"/>
        <v>0</v>
      </c>
      <c r="Z27" s="44"/>
      <c r="AA27" s="170"/>
      <c r="AB27" s="170"/>
      <c r="AC27" s="170"/>
      <c r="AD27" s="63"/>
      <c r="AE27" s="62">
        <f t="shared" si="4"/>
        <v>0</v>
      </c>
      <c r="AF27" s="44"/>
      <c r="AG27" s="63"/>
      <c r="AH27" s="62">
        <f t="shared" si="5"/>
        <v>0</v>
      </c>
      <c r="AI27" s="44"/>
      <c r="AJ27" s="63"/>
      <c r="AK27" s="62">
        <f t="shared" si="6"/>
        <v>0</v>
      </c>
      <c r="AL27" s="63"/>
      <c r="AM27" s="63"/>
      <c r="AN27" s="146">
        <f t="shared" si="7"/>
        <v>0</v>
      </c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</row>
    <row r="28" spans="1:52" s="59" customFormat="1" ht="15" customHeight="1">
      <c r="A28" s="44">
        <v>20</v>
      </c>
      <c r="B28" s="61">
        <f t="shared" si="0"/>
        <v>35</v>
      </c>
      <c r="C28" s="41" t="s">
        <v>172</v>
      </c>
      <c r="D28" s="107">
        <v>1112149090</v>
      </c>
      <c r="E28" s="40" t="s">
        <v>42</v>
      </c>
      <c r="F28" s="55" t="s">
        <v>38</v>
      </c>
      <c r="G28" s="44">
        <v>7</v>
      </c>
      <c r="H28" s="133">
        <v>5</v>
      </c>
      <c r="I28" s="133">
        <v>4</v>
      </c>
      <c r="J28" s="133"/>
      <c r="K28" s="63">
        <v>6</v>
      </c>
      <c r="L28" s="60">
        <f t="shared" si="1"/>
        <v>22</v>
      </c>
      <c r="M28" s="44">
        <v>6</v>
      </c>
      <c r="N28" s="133"/>
      <c r="O28" s="133"/>
      <c r="P28" s="63"/>
      <c r="Q28" s="63"/>
      <c r="R28" s="62">
        <f t="shared" si="2"/>
        <v>6</v>
      </c>
      <c r="S28" s="44"/>
      <c r="T28" s="63">
        <v>7</v>
      </c>
      <c r="U28" s="113"/>
      <c r="V28" s="113"/>
      <c r="W28" s="113"/>
      <c r="X28" s="63"/>
      <c r="Y28" s="62">
        <f t="shared" si="3"/>
        <v>7</v>
      </c>
      <c r="Z28" s="44"/>
      <c r="AA28" s="170"/>
      <c r="AB28" s="170"/>
      <c r="AC28" s="170"/>
      <c r="AD28" s="63"/>
      <c r="AE28" s="62">
        <f t="shared" si="4"/>
        <v>0</v>
      </c>
      <c r="AF28" s="44"/>
      <c r="AG28" s="63"/>
      <c r="AH28" s="62">
        <f t="shared" si="5"/>
        <v>0</v>
      </c>
      <c r="AI28" s="44"/>
      <c r="AJ28" s="63"/>
      <c r="AK28" s="62">
        <f t="shared" si="6"/>
        <v>0</v>
      </c>
      <c r="AL28" s="63"/>
      <c r="AM28" s="63"/>
      <c r="AN28" s="146">
        <f t="shared" si="7"/>
        <v>0</v>
      </c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</row>
    <row r="29" spans="1:52" s="59" customFormat="1" ht="15" customHeight="1">
      <c r="A29" s="109">
        <v>21</v>
      </c>
      <c r="B29" s="61">
        <f t="shared" si="0"/>
        <v>25</v>
      </c>
      <c r="C29" s="41" t="s">
        <v>302</v>
      </c>
      <c r="D29" s="107">
        <v>1072100030</v>
      </c>
      <c r="E29" s="40" t="s">
        <v>303</v>
      </c>
      <c r="F29" s="55" t="s">
        <v>45</v>
      </c>
      <c r="G29" s="44"/>
      <c r="H29" s="133">
        <v>3</v>
      </c>
      <c r="I29" s="133">
        <v>2</v>
      </c>
      <c r="J29" s="133"/>
      <c r="K29" s="63"/>
      <c r="L29" s="60">
        <f t="shared" si="1"/>
        <v>5</v>
      </c>
      <c r="M29" s="44"/>
      <c r="N29" s="133"/>
      <c r="O29" s="133">
        <v>1</v>
      </c>
      <c r="P29" s="63"/>
      <c r="Q29" s="63">
        <v>3</v>
      </c>
      <c r="R29" s="62">
        <f t="shared" si="2"/>
        <v>4</v>
      </c>
      <c r="S29" s="44"/>
      <c r="T29" s="63"/>
      <c r="U29" s="113">
        <v>10</v>
      </c>
      <c r="V29" s="113"/>
      <c r="W29" s="113"/>
      <c r="X29" s="63"/>
      <c r="Y29" s="62">
        <f t="shared" si="3"/>
        <v>10</v>
      </c>
      <c r="Z29" s="44"/>
      <c r="AA29" s="170"/>
      <c r="AB29" s="170">
        <v>1</v>
      </c>
      <c r="AC29" s="170"/>
      <c r="AD29" s="63">
        <v>5</v>
      </c>
      <c r="AE29" s="62">
        <f t="shared" si="4"/>
        <v>6</v>
      </c>
      <c r="AF29" s="44"/>
      <c r="AG29" s="63"/>
      <c r="AH29" s="62">
        <f t="shared" si="5"/>
        <v>0</v>
      </c>
      <c r="AI29" s="44"/>
      <c r="AJ29" s="63"/>
      <c r="AK29" s="62">
        <f t="shared" si="6"/>
        <v>0</v>
      </c>
      <c r="AL29" s="63"/>
      <c r="AM29" s="63"/>
      <c r="AN29" s="146">
        <f t="shared" si="7"/>
        <v>0</v>
      </c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</row>
    <row r="30" spans="1:52" s="59" customFormat="1" ht="15" customHeight="1">
      <c r="A30" s="44">
        <v>22</v>
      </c>
      <c r="B30" s="61">
        <f t="shared" si="0"/>
        <v>23</v>
      </c>
      <c r="C30" s="41" t="s">
        <v>232</v>
      </c>
      <c r="D30" s="107">
        <v>1065595888</v>
      </c>
      <c r="E30" s="40" t="s">
        <v>233</v>
      </c>
      <c r="F30" s="55" t="s">
        <v>194</v>
      </c>
      <c r="G30" s="44">
        <v>3</v>
      </c>
      <c r="H30" s="133"/>
      <c r="I30" s="133">
        <v>8</v>
      </c>
      <c r="J30" s="133">
        <v>8</v>
      </c>
      <c r="K30" s="63">
        <v>4</v>
      </c>
      <c r="L30" s="60">
        <f t="shared" si="1"/>
        <v>23</v>
      </c>
      <c r="M30" s="44"/>
      <c r="N30" s="133"/>
      <c r="O30" s="133"/>
      <c r="P30" s="63"/>
      <c r="Q30" s="63"/>
      <c r="R30" s="62">
        <f t="shared" si="2"/>
        <v>0</v>
      </c>
      <c r="S30" s="44"/>
      <c r="T30" s="63"/>
      <c r="U30" s="113"/>
      <c r="V30" s="113"/>
      <c r="W30" s="113"/>
      <c r="X30" s="63"/>
      <c r="Y30" s="62">
        <f t="shared" si="3"/>
        <v>0</v>
      </c>
      <c r="Z30" s="44"/>
      <c r="AA30" s="170"/>
      <c r="AB30" s="170"/>
      <c r="AC30" s="170"/>
      <c r="AD30" s="63"/>
      <c r="AE30" s="62">
        <f t="shared" si="4"/>
        <v>0</v>
      </c>
      <c r="AF30" s="44"/>
      <c r="AG30" s="63"/>
      <c r="AH30" s="62">
        <f t="shared" si="5"/>
        <v>0</v>
      </c>
      <c r="AI30" s="44"/>
      <c r="AJ30" s="63"/>
      <c r="AK30" s="62">
        <f t="shared" si="6"/>
        <v>0</v>
      </c>
      <c r="AL30" s="63"/>
      <c r="AM30" s="63"/>
      <c r="AN30" s="146">
        <f t="shared" si="7"/>
        <v>0</v>
      </c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</row>
    <row r="31" spans="1:52" s="59" customFormat="1" ht="15" customHeight="1">
      <c r="A31" s="109">
        <v>23</v>
      </c>
      <c r="B31" s="61">
        <f t="shared" si="0"/>
        <v>20</v>
      </c>
      <c r="C31" s="141" t="s">
        <v>607</v>
      </c>
      <c r="D31" s="138"/>
      <c r="E31" s="40" t="s">
        <v>608</v>
      </c>
      <c r="F31" s="55" t="s">
        <v>45</v>
      </c>
      <c r="G31" s="44"/>
      <c r="H31" s="133"/>
      <c r="I31" s="133"/>
      <c r="J31" s="133"/>
      <c r="K31" s="63"/>
      <c r="L31" s="60">
        <f t="shared" si="1"/>
        <v>0</v>
      </c>
      <c r="M31" s="44"/>
      <c r="N31" s="133"/>
      <c r="O31" s="133"/>
      <c r="P31" s="63"/>
      <c r="Q31" s="63"/>
      <c r="R31" s="62">
        <f t="shared" si="2"/>
        <v>0</v>
      </c>
      <c r="S31" s="44"/>
      <c r="T31" s="63"/>
      <c r="U31" s="113">
        <v>4</v>
      </c>
      <c r="V31" s="113"/>
      <c r="W31" s="113"/>
      <c r="X31" s="63"/>
      <c r="Y31" s="62">
        <f t="shared" si="3"/>
        <v>4</v>
      </c>
      <c r="Z31" s="44"/>
      <c r="AA31" s="170">
        <v>16</v>
      </c>
      <c r="AB31" s="170"/>
      <c r="AC31" s="170"/>
      <c r="AD31" s="63"/>
      <c r="AE31" s="62">
        <f t="shared" si="4"/>
        <v>16</v>
      </c>
      <c r="AF31" s="44"/>
      <c r="AG31" s="63"/>
      <c r="AH31" s="62">
        <f t="shared" si="5"/>
        <v>0</v>
      </c>
      <c r="AI31" s="44"/>
      <c r="AJ31" s="63"/>
      <c r="AK31" s="62">
        <f t="shared" si="6"/>
        <v>0</v>
      </c>
      <c r="AL31" s="63"/>
      <c r="AM31" s="63"/>
      <c r="AN31" s="146">
        <f t="shared" si="7"/>
        <v>0</v>
      </c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</row>
    <row r="32" spans="1:52" s="59" customFormat="1" ht="15" customHeight="1">
      <c r="A32" s="44">
        <v>24</v>
      </c>
      <c r="B32" s="61">
        <f t="shared" si="0"/>
        <v>19</v>
      </c>
      <c r="C32" s="41" t="s">
        <v>102</v>
      </c>
      <c r="D32" s="107">
        <v>1041979620</v>
      </c>
      <c r="E32" s="40" t="s">
        <v>68</v>
      </c>
      <c r="F32" s="55" t="s">
        <v>124</v>
      </c>
      <c r="G32" s="44">
        <v>6</v>
      </c>
      <c r="H32" s="133"/>
      <c r="I32" s="133">
        <v>6</v>
      </c>
      <c r="J32" s="133"/>
      <c r="K32" s="63">
        <v>3</v>
      </c>
      <c r="L32" s="60">
        <f t="shared" si="1"/>
        <v>15</v>
      </c>
      <c r="M32" s="44"/>
      <c r="N32" s="133"/>
      <c r="O32" s="133"/>
      <c r="P32" s="63">
        <v>1</v>
      </c>
      <c r="Q32" s="63"/>
      <c r="R32" s="62">
        <f t="shared" si="2"/>
        <v>1</v>
      </c>
      <c r="S32" s="44"/>
      <c r="T32" s="63"/>
      <c r="U32" s="113"/>
      <c r="V32" s="113"/>
      <c r="W32" s="113">
        <v>3</v>
      </c>
      <c r="X32" s="63"/>
      <c r="Y32" s="62">
        <f t="shared" si="3"/>
        <v>3</v>
      </c>
      <c r="Z32" s="44"/>
      <c r="AA32" s="170"/>
      <c r="AB32" s="170"/>
      <c r="AC32" s="170"/>
      <c r="AD32" s="63"/>
      <c r="AE32" s="62">
        <f t="shared" si="4"/>
        <v>0</v>
      </c>
      <c r="AF32" s="44"/>
      <c r="AG32" s="63"/>
      <c r="AH32" s="62">
        <f t="shared" si="5"/>
        <v>0</v>
      </c>
      <c r="AI32" s="44"/>
      <c r="AJ32" s="63"/>
      <c r="AK32" s="62">
        <f t="shared" si="6"/>
        <v>0</v>
      </c>
      <c r="AL32" s="63"/>
      <c r="AM32" s="63"/>
      <c r="AN32" s="146">
        <f t="shared" si="7"/>
        <v>0</v>
      </c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</row>
    <row r="33" spans="1:52" s="59" customFormat="1" ht="15" customHeight="1">
      <c r="A33" s="44">
        <v>24</v>
      </c>
      <c r="B33" s="61">
        <f t="shared" si="0"/>
        <v>19</v>
      </c>
      <c r="C33" s="41" t="s">
        <v>325</v>
      </c>
      <c r="D33" s="107">
        <v>1022355777</v>
      </c>
      <c r="E33" s="40" t="s">
        <v>241</v>
      </c>
      <c r="F33" s="55" t="s">
        <v>214</v>
      </c>
      <c r="G33" s="44"/>
      <c r="H33" s="133">
        <v>10</v>
      </c>
      <c r="I33" s="133"/>
      <c r="J33" s="133"/>
      <c r="K33" s="63"/>
      <c r="L33" s="60">
        <f t="shared" si="1"/>
        <v>10</v>
      </c>
      <c r="M33" s="44"/>
      <c r="N33" s="133"/>
      <c r="O33" s="133"/>
      <c r="P33" s="63"/>
      <c r="Q33" s="63"/>
      <c r="R33" s="62">
        <f t="shared" si="2"/>
        <v>0</v>
      </c>
      <c r="S33" s="44"/>
      <c r="T33" s="63"/>
      <c r="U33" s="113">
        <v>8</v>
      </c>
      <c r="V33" s="113">
        <v>1</v>
      </c>
      <c r="W33" s="113"/>
      <c r="X33" s="63"/>
      <c r="Y33" s="62">
        <f t="shared" si="3"/>
        <v>9</v>
      </c>
      <c r="Z33" s="44"/>
      <c r="AA33" s="170"/>
      <c r="AB33" s="170"/>
      <c r="AC33" s="170"/>
      <c r="AD33" s="63"/>
      <c r="AE33" s="62">
        <f t="shared" si="4"/>
        <v>0</v>
      </c>
      <c r="AF33" s="44"/>
      <c r="AG33" s="63"/>
      <c r="AH33" s="62">
        <f t="shared" si="5"/>
        <v>0</v>
      </c>
      <c r="AI33" s="44"/>
      <c r="AJ33" s="63"/>
      <c r="AK33" s="62">
        <f t="shared" si="6"/>
        <v>0</v>
      </c>
      <c r="AL33" s="63"/>
      <c r="AM33" s="63"/>
      <c r="AN33" s="146">
        <f t="shared" si="7"/>
        <v>0</v>
      </c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</row>
    <row r="34" spans="1:52" s="59" customFormat="1" ht="15" customHeight="1">
      <c r="A34" s="44">
        <v>26</v>
      </c>
      <c r="B34" s="61">
        <f t="shared" si="0"/>
        <v>18</v>
      </c>
      <c r="C34" s="141" t="s">
        <v>445</v>
      </c>
      <c r="D34" s="138">
        <v>1091353651</v>
      </c>
      <c r="E34" s="40" t="s">
        <v>446</v>
      </c>
      <c r="F34" s="55" t="s">
        <v>392</v>
      </c>
      <c r="G34" s="44"/>
      <c r="H34" s="133"/>
      <c r="I34" s="133"/>
      <c r="J34" s="133"/>
      <c r="K34" s="63"/>
      <c r="L34" s="60">
        <f t="shared" si="1"/>
        <v>0</v>
      </c>
      <c r="M34" s="44">
        <v>3</v>
      </c>
      <c r="N34" s="133"/>
      <c r="O34" s="133">
        <v>9</v>
      </c>
      <c r="P34" s="63">
        <v>6</v>
      </c>
      <c r="Q34" s="63"/>
      <c r="R34" s="62">
        <f t="shared" si="2"/>
        <v>18</v>
      </c>
      <c r="S34" s="44"/>
      <c r="T34" s="63"/>
      <c r="U34" s="113"/>
      <c r="V34" s="113"/>
      <c r="W34" s="113"/>
      <c r="X34" s="63"/>
      <c r="Y34" s="62">
        <f t="shared" si="3"/>
        <v>0</v>
      </c>
      <c r="Z34" s="44"/>
      <c r="AA34" s="170"/>
      <c r="AB34" s="170"/>
      <c r="AC34" s="170"/>
      <c r="AD34" s="63"/>
      <c r="AE34" s="62">
        <f t="shared" si="4"/>
        <v>0</v>
      </c>
      <c r="AF34" s="44"/>
      <c r="AG34" s="63"/>
      <c r="AH34" s="62">
        <f t="shared" si="5"/>
        <v>0</v>
      </c>
      <c r="AI34" s="44"/>
      <c r="AJ34" s="63"/>
      <c r="AK34" s="62">
        <f t="shared" si="6"/>
        <v>0</v>
      </c>
      <c r="AL34" s="63"/>
      <c r="AM34" s="63"/>
      <c r="AN34" s="146">
        <f t="shared" si="7"/>
        <v>0</v>
      </c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</row>
    <row r="35" spans="1:52" s="59" customFormat="1" ht="15" customHeight="1">
      <c r="A35" s="109">
        <v>27</v>
      </c>
      <c r="B35" s="61">
        <f t="shared" si="0"/>
        <v>16</v>
      </c>
      <c r="C35" s="41" t="s">
        <v>604</v>
      </c>
      <c r="D35" s="107"/>
      <c r="E35" s="40" t="s">
        <v>605</v>
      </c>
      <c r="F35" s="55" t="s">
        <v>63</v>
      </c>
      <c r="G35" s="44"/>
      <c r="H35" s="133"/>
      <c r="I35" s="133"/>
      <c r="J35" s="133"/>
      <c r="K35" s="63"/>
      <c r="L35" s="60">
        <f t="shared" si="1"/>
        <v>0</v>
      </c>
      <c r="M35" s="44"/>
      <c r="N35" s="133"/>
      <c r="O35" s="133"/>
      <c r="P35" s="63"/>
      <c r="Q35" s="63"/>
      <c r="R35" s="62">
        <f t="shared" si="2"/>
        <v>0</v>
      </c>
      <c r="S35" s="44"/>
      <c r="T35" s="63"/>
      <c r="U35" s="113">
        <v>16</v>
      </c>
      <c r="V35" s="113"/>
      <c r="W35" s="113"/>
      <c r="X35" s="63"/>
      <c r="Y35" s="62">
        <f t="shared" si="3"/>
        <v>16</v>
      </c>
      <c r="Z35" s="44"/>
      <c r="AA35" s="170"/>
      <c r="AB35" s="170"/>
      <c r="AC35" s="170"/>
      <c r="AD35" s="63"/>
      <c r="AE35" s="62">
        <f t="shared" si="4"/>
        <v>0</v>
      </c>
      <c r="AF35" s="44"/>
      <c r="AG35" s="63"/>
      <c r="AH35" s="62">
        <f t="shared" si="5"/>
        <v>0</v>
      </c>
      <c r="AI35" s="44"/>
      <c r="AJ35" s="63"/>
      <c r="AK35" s="62">
        <f t="shared" si="6"/>
        <v>0</v>
      </c>
      <c r="AL35" s="63"/>
      <c r="AM35" s="63"/>
      <c r="AN35" s="146">
        <f t="shared" si="7"/>
        <v>0</v>
      </c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</row>
    <row r="36" spans="1:52" ht="15">
      <c r="A36" s="44">
        <v>28</v>
      </c>
      <c r="B36" s="61">
        <f t="shared" si="0"/>
        <v>15</v>
      </c>
      <c r="C36" s="41" t="s">
        <v>699</v>
      </c>
      <c r="D36" s="107"/>
      <c r="E36" s="40" t="s">
        <v>366</v>
      </c>
      <c r="F36" s="55" t="s">
        <v>214</v>
      </c>
      <c r="G36" s="44"/>
      <c r="H36" s="133"/>
      <c r="I36" s="133"/>
      <c r="J36" s="133"/>
      <c r="K36" s="63"/>
      <c r="L36" s="60">
        <f t="shared" si="1"/>
        <v>0</v>
      </c>
      <c r="M36" s="44"/>
      <c r="N36" s="133"/>
      <c r="O36" s="133"/>
      <c r="P36" s="63"/>
      <c r="Q36" s="63"/>
      <c r="R36" s="62">
        <f t="shared" si="2"/>
        <v>0</v>
      </c>
      <c r="S36" s="44"/>
      <c r="T36" s="63"/>
      <c r="U36" s="113"/>
      <c r="V36" s="113"/>
      <c r="W36" s="113"/>
      <c r="X36" s="63"/>
      <c r="Y36" s="62">
        <f t="shared" si="3"/>
        <v>0</v>
      </c>
      <c r="Z36" s="44"/>
      <c r="AA36" s="170">
        <v>6</v>
      </c>
      <c r="AB36" s="170">
        <v>9</v>
      </c>
      <c r="AC36" s="170"/>
      <c r="AD36" s="63"/>
      <c r="AE36" s="62">
        <f t="shared" si="4"/>
        <v>15</v>
      </c>
      <c r="AF36" s="44"/>
      <c r="AG36" s="63"/>
      <c r="AH36" s="62">
        <f t="shared" si="5"/>
        <v>0</v>
      </c>
      <c r="AI36" s="44"/>
      <c r="AJ36" s="63"/>
      <c r="AK36" s="62">
        <f t="shared" si="6"/>
        <v>0</v>
      </c>
      <c r="AL36" s="63"/>
      <c r="AM36" s="63"/>
      <c r="AN36" s="146">
        <f t="shared" si="7"/>
        <v>0</v>
      </c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</row>
    <row r="37" spans="1:52" ht="15">
      <c r="A37" s="109">
        <v>29</v>
      </c>
      <c r="B37" s="61">
        <f t="shared" si="0"/>
        <v>14</v>
      </c>
      <c r="C37" s="41" t="s">
        <v>347</v>
      </c>
      <c r="D37" s="107">
        <v>1139424852</v>
      </c>
      <c r="E37" s="40" t="s">
        <v>348</v>
      </c>
      <c r="F37" s="55" t="s">
        <v>131</v>
      </c>
      <c r="G37" s="44"/>
      <c r="H37" s="133"/>
      <c r="I37" s="133"/>
      <c r="J37" s="133">
        <v>1</v>
      </c>
      <c r="K37" s="63"/>
      <c r="L37" s="60">
        <f t="shared" si="1"/>
        <v>1</v>
      </c>
      <c r="M37" s="44"/>
      <c r="N37" s="133"/>
      <c r="O37" s="133"/>
      <c r="P37" s="63">
        <v>8</v>
      </c>
      <c r="Q37" s="63"/>
      <c r="R37" s="62">
        <f t="shared" si="2"/>
        <v>8</v>
      </c>
      <c r="S37" s="44"/>
      <c r="T37" s="63"/>
      <c r="U37" s="113"/>
      <c r="V37" s="113"/>
      <c r="W37" s="113">
        <v>5</v>
      </c>
      <c r="X37" s="63"/>
      <c r="Y37" s="62">
        <f t="shared" si="3"/>
        <v>5</v>
      </c>
      <c r="Z37" s="44"/>
      <c r="AA37" s="170"/>
      <c r="AB37" s="170"/>
      <c r="AC37" s="170"/>
      <c r="AD37" s="63"/>
      <c r="AE37" s="62">
        <f t="shared" si="4"/>
        <v>0</v>
      </c>
      <c r="AF37" s="44"/>
      <c r="AG37" s="63"/>
      <c r="AH37" s="62">
        <f t="shared" si="5"/>
        <v>0</v>
      </c>
      <c r="AI37" s="44"/>
      <c r="AJ37" s="63"/>
      <c r="AK37" s="62">
        <f t="shared" si="6"/>
        <v>0</v>
      </c>
      <c r="AL37" s="63"/>
      <c r="AM37" s="63"/>
      <c r="AN37" s="146">
        <f t="shared" si="7"/>
        <v>0</v>
      </c>
    </row>
    <row r="38" spans="1:52" ht="15">
      <c r="A38" s="109">
        <v>29</v>
      </c>
      <c r="B38" s="61">
        <f t="shared" si="0"/>
        <v>14</v>
      </c>
      <c r="C38" s="41" t="s">
        <v>546</v>
      </c>
      <c r="D38" s="107"/>
      <c r="E38" s="40" t="s">
        <v>130</v>
      </c>
      <c r="F38" s="55" t="s">
        <v>214</v>
      </c>
      <c r="G38" s="44"/>
      <c r="H38" s="133"/>
      <c r="I38" s="133"/>
      <c r="J38" s="133"/>
      <c r="K38" s="63"/>
      <c r="L38" s="60">
        <f t="shared" si="1"/>
        <v>0</v>
      </c>
      <c r="M38" s="44"/>
      <c r="N38" s="133"/>
      <c r="O38" s="133"/>
      <c r="P38" s="63"/>
      <c r="Q38" s="63"/>
      <c r="R38" s="62">
        <f t="shared" si="2"/>
        <v>0</v>
      </c>
      <c r="S38" s="44"/>
      <c r="T38" s="63"/>
      <c r="U38" s="113"/>
      <c r="V38" s="113"/>
      <c r="W38" s="113"/>
      <c r="X38" s="63"/>
      <c r="Y38" s="62">
        <f t="shared" si="3"/>
        <v>0</v>
      </c>
      <c r="Z38" s="44"/>
      <c r="AA38" s="170">
        <v>14</v>
      </c>
      <c r="AB38" s="170"/>
      <c r="AC38" s="170"/>
      <c r="AD38" s="63"/>
      <c r="AE38" s="62">
        <f t="shared" si="4"/>
        <v>14</v>
      </c>
      <c r="AF38" s="44"/>
      <c r="AG38" s="63"/>
      <c r="AH38" s="62">
        <f t="shared" si="5"/>
        <v>0</v>
      </c>
      <c r="AI38" s="44"/>
      <c r="AJ38" s="63"/>
      <c r="AK38" s="62">
        <f t="shared" si="6"/>
        <v>0</v>
      </c>
      <c r="AL38" s="63"/>
      <c r="AM38" s="63"/>
      <c r="AN38" s="146">
        <f t="shared" si="7"/>
        <v>0</v>
      </c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</row>
    <row r="39" spans="1:52" ht="15">
      <c r="A39" s="109">
        <v>31</v>
      </c>
      <c r="B39" s="61">
        <f t="shared" si="0"/>
        <v>13</v>
      </c>
      <c r="C39" s="141" t="s">
        <v>610</v>
      </c>
      <c r="D39" s="138"/>
      <c r="E39" s="40" t="s">
        <v>611</v>
      </c>
      <c r="F39" s="55" t="s">
        <v>131</v>
      </c>
      <c r="G39" s="44"/>
      <c r="H39" s="133"/>
      <c r="I39" s="133"/>
      <c r="J39" s="133"/>
      <c r="K39" s="63"/>
      <c r="L39" s="60">
        <f t="shared" si="1"/>
        <v>0</v>
      </c>
      <c r="M39" s="44"/>
      <c r="N39" s="133"/>
      <c r="O39" s="133"/>
      <c r="P39" s="63"/>
      <c r="Q39" s="63"/>
      <c r="R39" s="62">
        <f t="shared" si="2"/>
        <v>0</v>
      </c>
      <c r="S39" s="44"/>
      <c r="T39" s="63"/>
      <c r="U39" s="113">
        <v>1</v>
      </c>
      <c r="V39" s="113">
        <v>2</v>
      </c>
      <c r="W39" s="113"/>
      <c r="X39" s="63">
        <v>10</v>
      </c>
      <c r="Y39" s="62">
        <f t="shared" si="3"/>
        <v>13</v>
      </c>
      <c r="Z39" s="44"/>
      <c r="AA39" s="170"/>
      <c r="AB39" s="170"/>
      <c r="AC39" s="170"/>
      <c r="AD39" s="63"/>
      <c r="AE39" s="62">
        <f t="shared" si="4"/>
        <v>0</v>
      </c>
      <c r="AF39" s="44"/>
      <c r="AG39" s="63"/>
      <c r="AH39" s="62">
        <f t="shared" si="5"/>
        <v>0</v>
      </c>
      <c r="AI39" s="44"/>
      <c r="AJ39" s="63"/>
      <c r="AK39" s="62">
        <f t="shared" si="6"/>
        <v>0</v>
      </c>
      <c r="AL39" s="63"/>
      <c r="AM39" s="63"/>
      <c r="AN39" s="146">
        <f t="shared" si="7"/>
        <v>0</v>
      </c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</row>
    <row r="40" spans="1:52" ht="15">
      <c r="A40" s="109">
        <v>31</v>
      </c>
      <c r="B40" s="61">
        <f t="shared" si="0"/>
        <v>13</v>
      </c>
      <c r="C40" s="141" t="s">
        <v>606</v>
      </c>
      <c r="D40" s="138"/>
      <c r="E40" s="40" t="s">
        <v>594</v>
      </c>
      <c r="F40" s="55" t="s">
        <v>214</v>
      </c>
      <c r="G40" s="44"/>
      <c r="H40" s="133"/>
      <c r="I40" s="133"/>
      <c r="J40" s="133"/>
      <c r="K40" s="63"/>
      <c r="L40" s="60">
        <f t="shared" si="1"/>
        <v>0</v>
      </c>
      <c r="M40" s="44"/>
      <c r="N40" s="133"/>
      <c r="O40" s="133"/>
      <c r="P40" s="63"/>
      <c r="Q40" s="63"/>
      <c r="R40" s="62">
        <f t="shared" si="2"/>
        <v>0</v>
      </c>
      <c r="S40" s="44"/>
      <c r="T40" s="63"/>
      <c r="U40" s="113">
        <v>9</v>
      </c>
      <c r="V40" s="113"/>
      <c r="W40" s="113"/>
      <c r="X40" s="63"/>
      <c r="Y40" s="62">
        <f t="shared" si="3"/>
        <v>9</v>
      </c>
      <c r="Z40" s="44"/>
      <c r="AA40" s="170">
        <v>4</v>
      </c>
      <c r="AB40" s="170"/>
      <c r="AC40" s="170"/>
      <c r="AD40" s="63"/>
      <c r="AE40" s="62">
        <f t="shared" si="4"/>
        <v>4</v>
      </c>
      <c r="AF40" s="44"/>
      <c r="AG40" s="63"/>
      <c r="AH40" s="62">
        <f t="shared" si="5"/>
        <v>0</v>
      </c>
      <c r="AI40" s="44"/>
      <c r="AJ40" s="63"/>
      <c r="AK40" s="62">
        <f t="shared" si="6"/>
        <v>0</v>
      </c>
      <c r="AL40" s="63"/>
      <c r="AM40" s="63"/>
      <c r="AN40" s="146">
        <f t="shared" si="7"/>
        <v>0</v>
      </c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</row>
    <row r="41" spans="1:52" ht="15">
      <c r="A41" s="109">
        <v>33</v>
      </c>
      <c r="B41" s="61">
        <f t="shared" ref="B41:B57" si="8">+L41+R41+Y41+AE41+AH41+AK41+AN41</f>
        <v>10</v>
      </c>
      <c r="C41" s="41" t="s">
        <v>450</v>
      </c>
      <c r="D41" s="107">
        <v>1111542485</v>
      </c>
      <c r="E41" s="40" t="s">
        <v>389</v>
      </c>
      <c r="F41" s="55" t="s">
        <v>38</v>
      </c>
      <c r="G41" s="44"/>
      <c r="H41" s="133"/>
      <c r="I41" s="133"/>
      <c r="J41" s="133"/>
      <c r="K41" s="63"/>
      <c r="L41" s="60">
        <f t="shared" ref="L41:L72" si="9">+SUM(G41:K41)</f>
        <v>0</v>
      </c>
      <c r="M41" s="44"/>
      <c r="N41" s="133"/>
      <c r="O41" s="133"/>
      <c r="P41" s="63">
        <v>3</v>
      </c>
      <c r="Q41" s="63"/>
      <c r="R41" s="62">
        <f t="shared" ref="R41:R72" si="10">+SUM(M41:Q41)</f>
        <v>3</v>
      </c>
      <c r="S41" s="44"/>
      <c r="T41" s="63"/>
      <c r="U41" s="113"/>
      <c r="V41" s="113"/>
      <c r="W41" s="113">
        <v>7</v>
      </c>
      <c r="X41" s="63"/>
      <c r="Y41" s="62">
        <f t="shared" ref="Y41:Y72" si="11">+SUM(S41:X41)</f>
        <v>7</v>
      </c>
      <c r="Z41" s="44"/>
      <c r="AA41" s="170"/>
      <c r="AB41" s="170"/>
      <c r="AC41" s="170"/>
      <c r="AD41" s="63"/>
      <c r="AE41" s="62">
        <f t="shared" ref="AE41:AE72" si="12">+SUM(Z41:AD41)</f>
        <v>0</v>
      </c>
      <c r="AF41" s="44"/>
      <c r="AG41" s="63"/>
      <c r="AH41" s="62">
        <f t="shared" ref="AH41:AH72" si="13">+SUM(AF41:AG41)</f>
        <v>0</v>
      </c>
      <c r="AI41" s="44"/>
      <c r="AJ41" s="63"/>
      <c r="AK41" s="62">
        <f t="shared" ref="AK41:AK72" si="14">+SUM(AI41:AJ41)</f>
        <v>0</v>
      </c>
      <c r="AL41" s="63"/>
      <c r="AM41" s="63"/>
      <c r="AN41" s="146">
        <f t="shared" ref="AN41:AN72" si="15">+SUM(AL41:AM41)</f>
        <v>0</v>
      </c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</row>
    <row r="42" spans="1:52" ht="15">
      <c r="A42" s="44">
        <v>34</v>
      </c>
      <c r="B42" s="61">
        <f t="shared" si="8"/>
        <v>7</v>
      </c>
      <c r="C42" s="141" t="s">
        <v>439</v>
      </c>
      <c r="D42" s="138">
        <v>1016944542</v>
      </c>
      <c r="E42" s="40" t="s">
        <v>307</v>
      </c>
      <c r="F42" s="55" t="s">
        <v>45</v>
      </c>
      <c r="G42" s="44"/>
      <c r="H42" s="133"/>
      <c r="I42" s="133"/>
      <c r="J42" s="133">
        <v>7</v>
      </c>
      <c r="K42" s="63"/>
      <c r="L42" s="60">
        <f t="shared" si="9"/>
        <v>7</v>
      </c>
      <c r="M42" s="44"/>
      <c r="N42" s="133"/>
      <c r="O42" s="133"/>
      <c r="P42" s="63"/>
      <c r="Q42" s="63"/>
      <c r="R42" s="62">
        <f t="shared" si="10"/>
        <v>0</v>
      </c>
      <c r="S42" s="44"/>
      <c r="T42" s="63"/>
      <c r="U42" s="113"/>
      <c r="V42" s="113"/>
      <c r="W42" s="113"/>
      <c r="X42" s="63"/>
      <c r="Y42" s="62">
        <f t="shared" si="11"/>
        <v>0</v>
      </c>
      <c r="Z42" s="44"/>
      <c r="AA42" s="170"/>
      <c r="AB42" s="170"/>
      <c r="AC42" s="170"/>
      <c r="AD42" s="63"/>
      <c r="AE42" s="62">
        <f t="shared" si="12"/>
        <v>0</v>
      </c>
      <c r="AF42" s="44"/>
      <c r="AG42" s="63"/>
      <c r="AH42" s="62">
        <f t="shared" si="13"/>
        <v>0</v>
      </c>
      <c r="AI42" s="44"/>
      <c r="AJ42" s="63"/>
      <c r="AK42" s="62">
        <f t="shared" si="14"/>
        <v>0</v>
      </c>
      <c r="AL42" s="63"/>
      <c r="AM42" s="63"/>
      <c r="AN42" s="146">
        <f t="shared" si="15"/>
        <v>0</v>
      </c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</row>
    <row r="43" spans="1:52" ht="15">
      <c r="A43" s="44">
        <v>34</v>
      </c>
      <c r="B43" s="61">
        <f t="shared" si="8"/>
        <v>7</v>
      </c>
      <c r="C43" s="41" t="s">
        <v>454</v>
      </c>
      <c r="D43" s="107">
        <v>1107843269</v>
      </c>
      <c r="E43" s="40" t="s">
        <v>455</v>
      </c>
      <c r="F43" s="55" t="s">
        <v>38</v>
      </c>
      <c r="G43" s="44"/>
      <c r="H43" s="133"/>
      <c r="I43" s="133"/>
      <c r="J43" s="133"/>
      <c r="K43" s="63"/>
      <c r="L43" s="60">
        <f t="shared" si="9"/>
        <v>0</v>
      </c>
      <c r="M43" s="44"/>
      <c r="N43" s="133"/>
      <c r="O43" s="133"/>
      <c r="P43" s="63"/>
      <c r="Q43" s="63">
        <v>7</v>
      </c>
      <c r="R43" s="62">
        <f t="shared" si="10"/>
        <v>7</v>
      </c>
      <c r="S43" s="44"/>
      <c r="T43" s="63"/>
      <c r="U43" s="113"/>
      <c r="V43" s="113"/>
      <c r="W43" s="113"/>
      <c r="X43" s="63"/>
      <c r="Y43" s="62">
        <f t="shared" si="11"/>
        <v>0</v>
      </c>
      <c r="Z43" s="44"/>
      <c r="AA43" s="170"/>
      <c r="AB43" s="170"/>
      <c r="AC43" s="170"/>
      <c r="AD43" s="63"/>
      <c r="AE43" s="62">
        <f t="shared" si="12"/>
        <v>0</v>
      </c>
      <c r="AF43" s="44"/>
      <c r="AG43" s="63"/>
      <c r="AH43" s="62">
        <f t="shared" si="13"/>
        <v>0</v>
      </c>
      <c r="AI43" s="44"/>
      <c r="AJ43" s="63"/>
      <c r="AK43" s="62">
        <f t="shared" si="14"/>
        <v>0</v>
      </c>
      <c r="AL43" s="63"/>
      <c r="AM43" s="63"/>
      <c r="AN43" s="146">
        <f t="shared" si="15"/>
        <v>0</v>
      </c>
    </row>
    <row r="44" spans="1:52" ht="15">
      <c r="A44" s="44">
        <v>34</v>
      </c>
      <c r="B44" s="61">
        <f t="shared" si="8"/>
        <v>7</v>
      </c>
      <c r="C44" s="41" t="s">
        <v>327</v>
      </c>
      <c r="D44" s="107">
        <v>1059237490</v>
      </c>
      <c r="E44" s="40" t="s">
        <v>74</v>
      </c>
      <c r="F44" s="55" t="s">
        <v>43</v>
      </c>
      <c r="G44" s="44"/>
      <c r="H44" s="133">
        <v>2</v>
      </c>
      <c r="I44" s="133"/>
      <c r="J44" s="133">
        <v>5</v>
      </c>
      <c r="K44" s="63"/>
      <c r="L44" s="60">
        <f t="shared" si="9"/>
        <v>7</v>
      </c>
      <c r="M44" s="44"/>
      <c r="N44" s="133"/>
      <c r="O44" s="133"/>
      <c r="P44" s="63"/>
      <c r="Q44" s="63"/>
      <c r="R44" s="62">
        <f t="shared" si="10"/>
        <v>0</v>
      </c>
      <c r="S44" s="44"/>
      <c r="T44" s="63"/>
      <c r="U44" s="113"/>
      <c r="V44" s="113"/>
      <c r="W44" s="113"/>
      <c r="X44" s="63"/>
      <c r="Y44" s="62">
        <f t="shared" si="11"/>
        <v>0</v>
      </c>
      <c r="Z44" s="44"/>
      <c r="AA44" s="170"/>
      <c r="AB44" s="170"/>
      <c r="AC44" s="170"/>
      <c r="AD44" s="63"/>
      <c r="AE44" s="62">
        <f t="shared" si="12"/>
        <v>0</v>
      </c>
      <c r="AF44" s="44"/>
      <c r="AG44" s="63"/>
      <c r="AH44" s="62">
        <f t="shared" si="13"/>
        <v>0</v>
      </c>
      <c r="AI44" s="44"/>
      <c r="AJ44" s="63"/>
      <c r="AK44" s="62">
        <f t="shared" si="14"/>
        <v>0</v>
      </c>
      <c r="AL44" s="63"/>
      <c r="AM44" s="63"/>
      <c r="AN44" s="146">
        <f t="shared" si="15"/>
        <v>0</v>
      </c>
    </row>
    <row r="45" spans="1:52" ht="15">
      <c r="A45" s="44">
        <v>34</v>
      </c>
      <c r="B45" s="61">
        <f t="shared" si="8"/>
        <v>7</v>
      </c>
      <c r="C45" s="41" t="s">
        <v>676</v>
      </c>
      <c r="D45" s="107"/>
      <c r="E45" s="40" t="s">
        <v>667</v>
      </c>
      <c r="F45" s="55" t="s">
        <v>38</v>
      </c>
      <c r="G45" s="44"/>
      <c r="H45" s="133"/>
      <c r="I45" s="133"/>
      <c r="J45" s="133"/>
      <c r="K45" s="63"/>
      <c r="L45" s="60">
        <f t="shared" si="9"/>
        <v>0</v>
      </c>
      <c r="M45" s="44"/>
      <c r="N45" s="133"/>
      <c r="O45" s="133"/>
      <c r="P45" s="63"/>
      <c r="Q45" s="63"/>
      <c r="R45" s="62">
        <f t="shared" si="10"/>
        <v>0</v>
      </c>
      <c r="S45" s="44"/>
      <c r="T45" s="63"/>
      <c r="U45" s="113"/>
      <c r="V45" s="113"/>
      <c r="W45" s="113"/>
      <c r="X45" s="63">
        <v>7</v>
      </c>
      <c r="Y45" s="62">
        <f t="shared" si="11"/>
        <v>7</v>
      </c>
      <c r="Z45" s="44"/>
      <c r="AA45" s="170"/>
      <c r="AB45" s="170"/>
      <c r="AC45" s="170"/>
      <c r="AD45" s="63"/>
      <c r="AE45" s="62">
        <f t="shared" si="12"/>
        <v>0</v>
      </c>
      <c r="AF45" s="44"/>
      <c r="AG45" s="63"/>
      <c r="AH45" s="62">
        <f t="shared" si="13"/>
        <v>0</v>
      </c>
      <c r="AI45" s="44"/>
      <c r="AJ45" s="63"/>
      <c r="AK45" s="62">
        <f t="shared" si="14"/>
        <v>0</v>
      </c>
      <c r="AL45" s="63"/>
      <c r="AM45" s="63"/>
      <c r="AN45" s="146">
        <f t="shared" si="15"/>
        <v>0</v>
      </c>
    </row>
    <row r="46" spans="1:52" ht="15">
      <c r="A46" s="44">
        <v>38</v>
      </c>
      <c r="B46" s="61">
        <f t="shared" si="8"/>
        <v>6</v>
      </c>
      <c r="C46" s="41" t="s">
        <v>127</v>
      </c>
      <c r="D46" s="107">
        <v>1065608840</v>
      </c>
      <c r="E46" s="40" t="s">
        <v>128</v>
      </c>
      <c r="F46" s="55" t="s">
        <v>63</v>
      </c>
      <c r="G46" s="44"/>
      <c r="H46" s="133"/>
      <c r="I46" s="133"/>
      <c r="J46" s="133"/>
      <c r="K46" s="63">
        <v>1</v>
      </c>
      <c r="L46" s="60">
        <f t="shared" si="9"/>
        <v>1</v>
      </c>
      <c r="M46" s="44"/>
      <c r="N46" s="133"/>
      <c r="O46" s="133">
        <v>5</v>
      </c>
      <c r="P46" s="63"/>
      <c r="Q46" s="63"/>
      <c r="R46" s="62">
        <f t="shared" si="10"/>
        <v>5</v>
      </c>
      <c r="S46" s="44"/>
      <c r="T46" s="63"/>
      <c r="U46" s="113"/>
      <c r="V46" s="113"/>
      <c r="W46" s="113"/>
      <c r="X46" s="63"/>
      <c r="Y46" s="62">
        <f t="shared" si="11"/>
        <v>0</v>
      </c>
      <c r="Z46" s="44"/>
      <c r="AA46" s="170"/>
      <c r="AB46" s="170"/>
      <c r="AC46" s="170"/>
      <c r="AD46" s="63"/>
      <c r="AE46" s="62">
        <f t="shared" si="12"/>
        <v>0</v>
      </c>
      <c r="AF46" s="44"/>
      <c r="AG46" s="63"/>
      <c r="AH46" s="62">
        <f t="shared" si="13"/>
        <v>0</v>
      </c>
      <c r="AI46" s="44"/>
      <c r="AJ46" s="63"/>
      <c r="AK46" s="62">
        <f t="shared" si="14"/>
        <v>0</v>
      </c>
      <c r="AL46" s="63"/>
      <c r="AM46" s="63"/>
      <c r="AN46" s="146">
        <f t="shared" si="15"/>
        <v>0</v>
      </c>
    </row>
    <row r="47" spans="1:52" ht="15">
      <c r="A47" s="44">
        <v>38</v>
      </c>
      <c r="B47" s="61">
        <f t="shared" si="8"/>
        <v>6</v>
      </c>
      <c r="C47" s="41" t="s">
        <v>664</v>
      </c>
      <c r="D47" s="107">
        <v>1077227437</v>
      </c>
      <c r="E47" s="40" t="s">
        <v>451</v>
      </c>
      <c r="F47" s="55" t="s">
        <v>452</v>
      </c>
      <c r="G47" s="44"/>
      <c r="H47" s="133"/>
      <c r="I47" s="133"/>
      <c r="J47" s="133"/>
      <c r="K47" s="63"/>
      <c r="L47" s="60">
        <f t="shared" si="9"/>
        <v>0</v>
      </c>
      <c r="M47" s="44"/>
      <c r="N47" s="133"/>
      <c r="O47" s="133"/>
      <c r="P47" s="63">
        <v>2</v>
      </c>
      <c r="Q47" s="63"/>
      <c r="R47" s="62">
        <f t="shared" si="10"/>
        <v>2</v>
      </c>
      <c r="S47" s="44"/>
      <c r="T47" s="63"/>
      <c r="U47" s="113"/>
      <c r="V47" s="113"/>
      <c r="W47" s="113">
        <v>4</v>
      </c>
      <c r="X47" s="63"/>
      <c r="Y47" s="62">
        <f t="shared" si="11"/>
        <v>4</v>
      </c>
      <c r="Z47" s="44"/>
      <c r="AA47" s="170"/>
      <c r="AB47" s="170"/>
      <c r="AC47" s="170"/>
      <c r="AD47" s="63"/>
      <c r="AE47" s="62">
        <f t="shared" si="12"/>
        <v>0</v>
      </c>
      <c r="AF47" s="44"/>
      <c r="AG47" s="63"/>
      <c r="AH47" s="62">
        <f t="shared" si="13"/>
        <v>0</v>
      </c>
      <c r="AI47" s="44"/>
      <c r="AJ47" s="63"/>
      <c r="AK47" s="62">
        <f t="shared" si="14"/>
        <v>0</v>
      </c>
      <c r="AL47" s="63"/>
      <c r="AM47" s="63"/>
      <c r="AN47" s="146">
        <f t="shared" si="15"/>
        <v>0</v>
      </c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</row>
    <row r="48" spans="1:52" ht="15">
      <c r="A48" s="44">
        <v>38</v>
      </c>
      <c r="B48" s="61">
        <f t="shared" si="8"/>
        <v>6</v>
      </c>
      <c r="C48" s="41" t="s">
        <v>441</v>
      </c>
      <c r="D48" s="107">
        <v>1054860246</v>
      </c>
      <c r="E48" s="40" t="s">
        <v>280</v>
      </c>
      <c r="F48" s="55" t="s">
        <v>40</v>
      </c>
      <c r="G48" s="44"/>
      <c r="H48" s="133">
        <v>1</v>
      </c>
      <c r="I48" s="133"/>
      <c r="J48" s="133"/>
      <c r="K48" s="63"/>
      <c r="L48" s="60">
        <f t="shared" si="9"/>
        <v>1</v>
      </c>
      <c r="M48" s="44"/>
      <c r="N48" s="133"/>
      <c r="O48" s="133"/>
      <c r="P48" s="63"/>
      <c r="Q48" s="63"/>
      <c r="R48" s="62">
        <f t="shared" si="10"/>
        <v>0</v>
      </c>
      <c r="S48" s="44"/>
      <c r="T48" s="63"/>
      <c r="U48" s="113">
        <v>5</v>
      </c>
      <c r="V48" s="113"/>
      <c r="W48" s="113"/>
      <c r="X48" s="63"/>
      <c r="Y48" s="62">
        <f t="shared" si="11"/>
        <v>5</v>
      </c>
      <c r="Z48" s="44"/>
      <c r="AA48" s="170"/>
      <c r="AB48" s="170"/>
      <c r="AC48" s="170"/>
      <c r="AD48" s="63"/>
      <c r="AE48" s="62">
        <f t="shared" si="12"/>
        <v>0</v>
      </c>
      <c r="AF48" s="44"/>
      <c r="AG48" s="63"/>
      <c r="AH48" s="62">
        <f t="shared" si="13"/>
        <v>0</v>
      </c>
      <c r="AI48" s="44"/>
      <c r="AJ48" s="63"/>
      <c r="AK48" s="62">
        <f t="shared" si="14"/>
        <v>0</v>
      </c>
      <c r="AL48" s="63"/>
      <c r="AM48" s="63"/>
      <c r="AN48" s="146">
        <f t="shared" si="15"/>
        <v>0</v>
      </c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</row>
    <row r="49" spans="1:52" ht="15">
      <c r="A49" s="109">
        <v>41</v>
      </c>
      <c r="B49" s="61">
        <f t="shared" si="8"/>
        <v>5</v>
      </c>
      <c r="C49" s="41" t="s">
        <v>440</v>
      </c>
      <c r="D49" s="107">
        <v>1029982371</v>
      </c>
      <c r="E49" s="40" t="s">
        <v>191</v>
      </c>
      <c r="F49" s="55" t="s">
        <v>117</v>
      </c>
      <c r="G49" s="44"/>
      <c r="H49" s="133"/>
      <c r="I49" s="133"/>
      <c r="J49" s="133"/>
      <c r="K49" s="63">
        <v>5</v>
      </c>
      <c r="L49" s="60">
        <f t="shared" si="9"/>
        <v>5</v>
      </c>
      <c r="M49" s="44"/>
      <c r="N49" s="133"/>
      <c r="O49" s="133"/>
      <c r="P49" s="63"/>
      <c r="Q49" s="63"/>
      <c r="R49" s="62">
        <f t="shared" si="10"/>
        <v>0</v>
      </c>
      <c r="S49" s="44"/>
      <c r="T49" s="63"/>
      <c r="U49" s="113"/>
      <c r="V49" s="113"/>
      <c r="W49" s="113"/>
      <c r="X49" s="63"/>
      <c r="Y49" s="62">
        <f t="shared" si="11"/>
        <v>0</v>
      </c>
      <c r="Z49" s="44"/>
      <c r="AA49" s="170"/>
      <c r="AB49" s="170"/>
      <c r="AC49" s="170"/>
      <c r="AD49" s="63"/>
      <c r="AE49" s="62">
        <f t="shared" si="12"/>
        <v>0</v>
      </c>
      <c r="AF49" s="44"/>
      <c r="AG49" s="63"/>
      <c r="AH49" s="62">
        <f t="shared" si="13"/>
        <v>0</v>
      </c>
      <c r="AI49" s="44"/>
      <c r="AJ49" s="63"/>
      <c r="AK49" s="62">
        <f t="shared" si="14"/>
        <v>0</v>
      </c>
      <c r="AL49" s="63"/>
      <c r="AM49" s="63"/>
      <c r="AN49" s="146">
        <f t="shared" si="15"/>
        <v>0</v>
      </c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</row>
    <row r="50" spans="1:52" ht="15">
      <c r="A50" s="109">
        <v>41</v>
      </c>
      <c r="B50" s="61">
        <f t="shared" si="8"/>
        <v>5</v>
      </c>
      <c r="C50" s="41" t="s">
        <v>700</v>
      </c>
      <c r="D50" s="107"/>
      <c r="E50" s="40" t="s">
        <v>436</v>
      </c>
      <c r="F50" s="55" t="s">
        <v>38</v>
      </c>
      <c r="G50" s="44"/>
      <c r="H50" s="133"/>
      <c r="I50" s="133"/>
      <c r="J50" s="133"/>
      <c r="K50" s="63"/>
      <c r="L50" s="60">
        <f t="shared" si="9"/>
        <v>0</v>
      </c>
      <c r="M50" s="44"/>
      <c r="N50" s="133"/>
      <c r="O50" s="133"/>
      <c r="P50" s="63"/>
      <c r="Q50" s="63"/>
      <c r="R50" s="62">
        <f t="shared" si="10"/>
        <v>0</v>
      </c>
      <c r="S50" s="44"/>
      <c r="T50" s="63"/>
      <c r="U50" s="113"/>
      <c r="V50" s="113"/>
      <c r="W50" s="113"/>
      <c r="X50" s="63"/>
      <c r="Y50" s="62">
        <f t="shared" si="11"/>
        <v>0</v>
      </c>
      <c r="Z50" s="44"/>
      <c r="AA50" s="170">
        <v>5</v>
      </c>
      <c r="AB50" s="170"/>
      <c r="AC50" s="170"/>
      <c r="AD50" s="63"/>
      <c r="AE50" s="62">
        <f t="shared" si="12"/>
        <v>5</v>
      </c>
      <c r="AF50" s="44"/>
      <c r="AG50" s="63"/>
      <c r="AH50" s="62">
        <f t="shared" si="13"/>
        <v>0</v>
      </c>
      <c r="AI50" s="44"/>
      <c r="AJ50" s="63"/>
      <c r="AK50" s="62">
        <f t="shared" si="14"/>
        <v>0</v>
      </c>
      <c r="AL50" s="63"/>
      <c r="AM50" s="63"/>
      <c r="AN50" s="146">
        <f t="shared" si="15"/>
        <v>0</v>
      </c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</row>
    <row r="51" spans="1:52" ht="15">
      <c r="A51" s="109">
        <v>43</v>
      </c>
      <c r="B51" s="61">
        <f t="shared" si="8"/>
        <v>4</v>
      </c>
      <c r="C51" s="41" t="s">
        <v>326</v>
      </c>
      <c r="D51" s="107">
        <v>1061711966</v>
      </c>
      <c r="E51" s="40" t="s">
        <v>74</v>
      </c>
      <c r="F51" s="55" t="s">
        <v>43</v>
      </c>
      <c r="G51" s="44"/>
      <c r="H51" s="133">
        <v>4</v>
      </c>
      <c r="I51" s="133"/>
      <c r="J51" s="133"/>
      <c r="K51" s="63"/>
      <c r="L51" s="60">
        <f t="shared" si="9"/>
        <v>4</v>
      </c>
      <c r="M51" s="44"/>
      <c r="N51" s="133"/>
      <c r="O51" s="133"/>
      <c r="P51" s="63"/>
      <c r="Q51" s="63"/>
      <c r="R51" s="62">
        <f t="shared" si="10"/>
        <v>0</v>
      </c>
      <c r="S51" s="44"/>
      <c r="T51" s="63"/>
      <c r="U51" s="113"/>
      <c r="V51" s="113"/>
      <c r="W51" s="113"/>
      <c r="X51" s="63"/>
      <c r="Y51" s="62">
        <f t="shared" si="11"/>
        <v>0</v>
      </c>
      <c r="Z51" s="44"/>
      <c r="AA51" s="170"/>
      <c r="AB51" s="170"/>
      <c r="AC51" s="170"/>
      <c r="AD51" s="63"/>
      <c r="AE51" s="62">
        <f t="shared" si="12"/>
        <v>0</v>
      </c>
      <c r="AF51" s="44"/>
      <c r="AG51" s="63"/>
      <c r="AH51" s="62">
        <f t="shared" si="13"/>
        <v>0</v>
      </c>
      <c r="AI51" s="44"/>
      <c r="AJ51" s="63"/>
      <c r="AK51" s="62">
        <f t="shared" si="14"/>
        <v>0</v>
      </c>
      <c r="AL51" s="63"/>
      <c r="AM51" s="63"/>
      <c r="AN51" s="146">
        <f t="shared" si="15"/>
        <v>0</v>
      </c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</row>
    <row r="52" spans="1:52" ht="15">
      <c r="A52" s="44">
        <v>44</v>
      </c>
      <c r="B52" s="61">
        <f t="shared" si="8"/>
        <v>3</v>
      </c>
      <c r="C52" s="41" t="s">
        <v>447</v>
      </c>
      <c r="D52" s="107">
        <v>1067887467</v>
      </c>
      <c r="E52" s="40" t="s">
        <v>448</v>
      </c>
      <c r="F52" s="55" t="s">
        <v>449</v>
      </c>
      <c r="G52" s="44"/>
      <c r="H52" s="133"/>
      <c r="I52" s="133"/>
      <c r="J52" s="133"/>
      <c r="K52" s="63"/>
      <c r="L52" s="60">
        <f t="shared" si="9"/>
        <v>0</v>
      </c>
      <c r="M52" s="44">
        <v>1</v>
      </c>
      <c r="N52" s="133"/>
      <c r="O52" s="133">
        <v>2</v>
      </c>
      <c r="P52" s="63"/>
      <c r="Q52" s="63"/>
      <c r="R52" s="62">
        <f t="shared" si="10"/>
        <v>3</v>
      </c>
      <c r="S52" s="44"/>
      <c r="T52" s="63"/>
      <c r="U52" s="113"/>
      <c r="V52" s="113"/>
      <c r="W52" s="113"/>
      <c r="X52" s="63"/>
      <c r="Y52" s="62">
        <f t="shared" si="11"/>
        <v>0</v>
      </c>
      <c r="Z52" s="44"/>
      <c r="AA52" s="170"/>
      <c r="AB52" s="170"/>
      <c r="AC52" s="170"/>
      <c r="AD52" s="63"/>
      <c r="AE52" s="62">
        <f t="shared" si="12"/>
        <v>0</v>
      </c>
      <c r="AF52" s="44"/>
      <c r="AG52" s="63"/>
      <c r="AH52" s="62">
        <f t="shared" si="13"/>
        <v>0</v>
      </c>
      <c r="AI52" s="44"/>
      <c r="AJ52" s="63"/>
      <c r="AK52" s="62">
        <f t="shared" si="14"/>
        <v>0</v>
      </c>
      <c r="AL52" s="63"/>
      <c r="AM52" s="63"/>
      <c r="AN52" s="146">
        <f t="shared" si="15"/>
        <v>0</v>
      </c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</row>
    <row r="53" spans="1:52" ht="15">
      <c r="A53" s="44">
        <v>44</v>
      </c>
      <c r="B53" s="61">
        <f t="shared" si="8"/>
        <v>3</v>
      </c>
      <c r="C53" s="41" t="s">
        <v>311</v>
      </c>
      <c r="D53" s="107"/>
      <c r="E53" s="40" t="s">
        <v>161</v>
      </c>
      <c r="F53" s="55" t="s">
        <v>45</v>
      </c>
      <c r="G53" s="44"/>
      <c r="H53" s="133"/>
      <c r="I53" s="133"/>
      <c r="J53" s="133"/>
      <c r="K53" s="63"/>
      <c r="L53" s="60">
        <f t="shared" si="9"/>
        <v>0</v>
      </c>
      <c r="M53" s="44"/>
      <c r="N53" s="133"/>
      <c r="O53" s="133"/>
      <c r="P53" s="63"/>
      <c r="Q53" s="63"/>
      <c r="R53" s="62">
        <f t="shared" si="10"/>
        <v>0</v>
      </c>
      <c r="S53" s="44"/>
      <c r="T53" s="63"/>
      <c r="U53" s="113">
        <v>3</v>
      </c>
      <c r="V53" s="113"/>
      <c r="W53" s="113"/>
      <c r="X53" s="63"/>
      <c r="Y53" s="62">
        <f t="shared" si="11"/>
        <v>3</v>
      </c>
      <c r="Z53" s="44"/>
      <c r="AA53" s="170"/>
      <c r="AB53" s="170"/>
      <c r="AC53" s="170"/>
      <c r="AD53" s="63"/>
      <c r="AE53" s="62">
        <f t="shared" si="12"/>
        <v>0</v>
      </c>
      <c r="AF53" s="44"/>
      <c r="AG53" s="63"/>
      <c r="AH53" s="62">
        <f t="shared" si="13"/>
        <v>0</v>
      </c>
      <c r="AI53" s="44"/>
      <c r="AJ53" s="63"/>
      <c r="AK53" s="62">
        <f t="shared" si="14"/>
        <v>0</v>
      </c>
      <c r="AL53" s="63"/>
      <c r="AM53" s="63"/>
      <c r="AN53" s="146">
        <f t="shared" si="15"/>
        <v>0</v>
      </c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</row>
    <row r="54" spans="1:52" ht="15">
      <c r="A54" s="44">
        <v>44</v>
      </c>
      <c r="B54" s="61">
        <f t="shared" si="8"/>
        <v>3</v>
      </c>
      <c r="C54" s="41" t="s">
        <v>677</v>
      </c>
      <c r="D54" s="107"/>
      <c r="E54" s="40" t="s">
        <v>678</v>
      </c>
      <c r="F54" s="55" t="s">
        <v>679</v>
      </c>
      <c r="G54" s="44"/>
      <c r="H54" s="133"/>
      <c r="I54" s="133"/>
      <c r="J54" s="133"/>
      <c r="K54" s="63"/>
      <c r="L54" s="60">
        <f t="shared" si="9"/>
        <v>0</v>
      </c>
      <c r="M54" s="44"/>
      <c r="N54" s="133"/>
      <c r="O54" s="133"/>
      <c r="P54" s="63"/>
      <c r="Q54" s="63"/>
      <c r="R54" s="62">
        <f t="shared" si="10"/>
        <v>0</v>
      </c>
      <c r="S54" s="44"/>
      <c r="T54" s="63"/>
      <c r="U54" s="113"/>
      <c r="V54" s="113"/>
      <c r="W54" s="113"/>
      <c r="X54" s="63">
        <v>3</v>
      </c>
      <c r="Y54" s="62">
        <f t="shared" si="11"/>
        <v>3</v>
      </c>
      <c r="Z54" s="44"/>
      <c r="AA54" s="170"/>
      <c r="AB54" s="170"/>
      <c r="AC54" s="170"/>
      <c r="AD54" s="63"/>
      <c r="AE54" s="62">
        <f t="shared" si="12"/>
        <v>0</v>
      </c>
      <c r="AF54" s="44"/>
      <c r="AG54" s="63"/>
      <c r="AH54" s="62">
        <f t="shared" si="13"/>
        <v>0</v>
      </c>
      <c r="AI54" s="44"/>
      <c r="AJ54" s="63"/>
      <c r="AK54" s="62">
        <f t="shared" si="14"/>
        <v>0</v>
      </c>
      <c r="AL54" s="63"/>
      <c r="AM54" s="63"/>
      <c r="AN54" s="146">
        <f t="shared" si="15"/>
        <v>0</v>
      </c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</row>
    <row r="55" spans="1:52" ht="15">
      <c r="A55" s="109">
        <v>47</v>
      </c>
      <c r="B55" s="61">
        <f t="shared" si="8"/>
        <v>2</v>
      </c>
      <c r="C55" s="41" t="s">
        <v>456</v>
      </c>
      <c r="D55" s="107">
        <v>1062280832</v>
      </c>
      <c r="E55" s="40" t="s">
        <v>457</v>
      </c>
      <c r="F55" s="55" t="s">
        <v>38</v>
      </c>
      <c r="G55" s="44"/>
      <c r="H55" s="133"/>
      <c r="I55" s="133"/>
      <c r="J55" s="133"/>
      <c r="K55" s="63"/>
      <c r="L55" s="60">
        <f t="shared" si="9"/>
        <v>0</v>
      </c>
      <c r="M55" s="44"/>
      <c r="N55" s="133"/>
      <c r="O55" s="133"/>
      <c r="P55" s="63"/>
      <c r="Q55" s="63">
        <v>2</v>
      </c>
      <c r="R55" s="62">
        <f t="shared" si="10"/>
        <v>2</v>
      </c>
      <c r="S55" s="44"/>
      <c r="T55" s="63"/>
      <c r="U55" s="113"/>
      <c r="V55" s="113"/>
      <c r="W55" s="113"/>
      <c r="X55" s="63"/>
      <c r="Y55" s="62">
        <f t="shared" si="11"/>
        <v>0</v>
      </c>
      <c r="Z55" s="44"/>
      <c r="AA55" s="170"/>
      <c r="AB55" s="170"/>
      <c r="AC55" s="170"/>
      <c r="AD55" s="63"/>
      <c r="AE55" s="62">
        <f t="shared" si="12"/>
        <v>0</v>
      </c>
      <c r="AF55" s="44"/>
      <c r="AG55" s="63"/>
      <c r="AH55" s="62">
        <f t="shared" si="13"/>
        <v>0</v>
      </c>
      <c r="AI55" s="44"/>
      <c r="AJ55" s="63"/>
      <c r="AK55" s="62">
        <f t="shared" si="14"/>
        <v>0</v>
      </c>
      <c r="AL55" s="63"/>
      <c r="AM55" s="63"/>
      <c r="AN55" s="146">
        <f t="shared" si="15"/>
        <v>0</v>
      </c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</row>
    <row r="56" spans="1:52" ht="15">
      <c r="A56" s="109">
        <v>47</v>
      </c>
      <c r="B56" s="61">
        <f t="shared" si="8"/>
        <v>2</v>
      </c>
      <c r="C56" s="41" t="s">
        <v>162</v>
      </c>
      <c r="D56" s="107"/>
      <c r="E56" s="40" t="s">
        <v>609</v>
      </c>
      <c r="F56" s="55" t="s">
        <v>43</v>
      </c>
      <c r="G56" s="44"/>
      <c r="H56" s="133"/>
      <c r="I56" s="133"/>
      <c r="J56" s="133"/>
      <c r="K56" s="63"/>
      <c r="L56" s="60">
        <f t="shared" si="9"/>
        <v>0</v>
      </c>
      <c r="M56" s="44"/>
      <c r="N56" s="133"/>
      <c r="O56" s="133"/>
      <c r="P56" s="63"/>
      <c r="Q56" s="63"/>
      <c r="R56" s="62">
        <f t="shared" si="10"/>
        <v>0</v>
      </c>
      <c r="S56" s="44"/>
      <c r="T56" s="63"/>
      <c r="U56" s="113">
        <v>2</v>
      </c>
      <c r="V56" s="113"/>
      <c r="W56" s="113"/>
      <c r="X56" s="63"/>
      <c r="Y56" s="62">
        <f t="shared" si="11"/>
        <v>2</v>
      </c>
      <c r="Z56" s="44"/>
      <c r="AA56" s="170"/>
      <c r="AB56" s="170"/>
      <c r="AC56" s="170"/>
      <c r="AD56" s="63"/>
      <c r="AE56" s="62">
        <f t="shared" si="12"/>
        <v>0</v>
      </c>
      <c r="AF56" s="44"/>
      <c r="AG56" s="63"/>
      <c r="AH56" s="62">
        <f t="shared" si="13"/>
        <v>0</v>
      </c>
      <c r="AI56" s="44"/>
      <c r="AJ56" s="63"/>
      <c r="AK56" s="62">
        <f t="shared" si="14"/>
        <v>0</v>
      </c>
      <c r="AL56" s="63"/>
      <c r="AM56" s="63"/>
      <c r="AN56" s="146">
        <f t="shared" si="15"/>
        <v>0</v>
      </c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</row>
    <row r="57" spans="1:52" ht="15">
      <c r="A57" s="109">
        <v>47</v>
      </c>
      <c r="B57" s="61">
        <f t="shared" si="8"/>
        <v>2</v>
      </c>
      <c r="C57" s="41" t="s">
        <v>680</v>
      </c>
      <c r="D57" s="107"/>
      <c r="E57" s="40" t="s">
        <v>681</v>
      </c>
      <c r="F57" s="55" t="s">
        <v>124</v>
      </c>
      <c r="G57" s="44"/>
      <c r="H57" s="133"/>
      <c r="I57" s="133"/>
      <c r="J57" s="133"/>
      <c r="K57" s="63"/>
      <c r="L57" s="60">
        <f t="shared" si="9"/>
        <v>0</v>
      </c>
      <c r="M57" s="44"/>
      <c r="N57" s="133"/>
      <c r="O57" s="133"/>
      <c r="P57" s="63"/>
      <c r="Q57" s="63"/>
      <c r="R57" s="62">
        <f t="shared" si="10"/>
        <v>0</v>
      </c>
      <c r="S57" s="44"/>
      <c r="T57" s="63"/>
      <c r="U57" s="113"/>
      <c r="V57" s="113"/>
      <c r="W57" s="113"/>
      <c r="X57" s="63">
        <v>2</v>
      </c>
      <c r="Y57" s="62">
        <f t="shared" si="11"/>
        <v>2</v>
      </c>
      <c r="Z57" s="44"/>
      <c r="AA57" s="170"/>
      <c r="AB57" s="170"/>
      <c r="AC57" s="170"/>
      <c r="AD57" s="63"/>
      <c r="AE57" s="62">
        <f t="shared" si="12"/>
        <v>0</v>
      </c>
      <c r="AF57" s="44"/>
      <c r="AG57" s="63"/>
      <c r="AH57" s="62">
        <f t="shared" si="13"/>
        <v>0</v>
      </c>
      <c r="AI57" s="44"/>
      <c r="AJ57" s="63"/>
      <c r="AK57" s="62">
        <f t="shared" si="14"/>
        <v>0</v>
      </c>
      <c r="AL57" s="63"/>
      <c r="AM57" s="63"/>
      <c r="AN57" s="146">
        <f t="shared" si="15"/>
        <v>0</v>
      </c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</row>
  </sheetData>
  <sheetProtection algorithmName="SHA-512" hashValue="5QddDv/fLAK2StHpu4F73+AHRXrK8ELVL91DdqVhw7hcjLWTkC8FqE1kWIk2bF/iHtbMhfuSLjgrLhS6kBAzUQ==" saltValue="uNHcOiIHuF0A6VMu8A3LOQ==" spinCount="100000" sheet="1" selectLockedCells="1" selectUnlockedCells="1"/>
  <sortState xmlns:xlrd2="http://schemas.microsoft.com/office/spreadsheetml/2017/richdata2" ref="B10:AK54">
    <sortCondition descending="1" ref="B9:B54"/>
  </sortState>
  <customSheetViews>
    <customSheetView guid="{BE9373D6-474E-4A24-914C-665CF35BD760}" scale="80">
      <pane xSplit="5" ySplit="8" topLeftCell="F9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48">
    <mergeCell ref="AA7:AA8"/>
    <mergeCell ref="AB7:AB8"/>
    <mergeCell ref="AC7:AC8"/>
    <mergeCell ref="W7:W8"/>
    <mergeCell ref="S6:Y6"/>
    <mergeCell ref="X7:X8"/>
    <mergeCell ref="S7:S8"/>
    <mergeCell ref="T7:T8"/>
    <mergeCell ref="AL6:AN6"/>
    <mergeCell ref="AN7:AN8"/>
    <mergeCell ref="AI6:AK6"/>
    <mergeCell ref="AK7:AK8"/>
    <mergeCell ref="AF6:AH6"/>
    <mergeCell ref="AL7:AL8"/>
    <mergeCell ref="AM7:AM8"/>
    <mergeCell ref="AF7:AF8"/>
    <mergeCell ref="AG7:AG8"/>
    <mergeCell ref="AI7:AI8"/>
    <mergeCell ref="AJ7:AJ8"/>
    <mergeCell ref="AH7:AH8"/>
    <mergeCell ref="A1:F4"/>
    <mergeCell ref="G7:G8"/>
    <mergeCell ref="K7:K8"/>
    <mergeCell ref="A6:F6"/>
    <mergeCell ref="A7:A8"/>
    <mergeCell ref="B7:B8"/>
    <mergeCell ref="E7:E8"/>
    <mergeCell ref="C7:C8"/>
    <mergeCell ref="F7:F8"/>
    <mergeCell ref="H7:H8"/>
    <mergeCell ref="I7:I8"/>
    <mergeCell ref="J7:J8"/>
    <mergeCell ref="M6:R6"/>
    <mergeCell ref="L7:L8"/>
    <mergeCell ref="G6:L6"/>
    <mergeCell ref="Y7:Y8"/>
    <mergeCell ref="Z6:AE6"/>
    <mergeCell ref="AE7:AE8"/>
    <mergeCell ref="M7:M8"/>
    <mergeCell ref="P7:P8"/>
    <mergeCell ref="Q7:Q8"/>
    <mergeCell ref="R7:R8"/>
    <mergeCell ref="N7:N8"/>
    <mergeCell ref="O7:O8"/>
    <mergeCell ref="Z7:Z8"/>
    <mergeCell ref="AD7:AD8"/>
    <mergeCell ref="U7:U8"/>
    <mergeCell ref="V7:V8"/>
  </mergeCells>
  <phoneticPr fontId="2" type="noConversion"/>
  <conditionalFormatting sqref="C30:D30">
    <cfRule type="duplicateValues" dxfId="86" priority="47"/>
  </conditionalFormatting>
  <conditionalFormatting sqref="C31:D31">
    <cfRule type="duplicateValues" dxfId="85" priority="46"/>
  </conditionalFormatting>
  <conditionalFormatting sqref="C32:D32">
    <cfRule type="duplicateValues" dxfId="84" priority="45"/>
  </conditionalFormatting>
  <conditionalFormatting sqref="C33:D33">
    <cfRule type="duplicateValues" dxfId="83" priority="44"/>
  </conditionalFormatting>
  <conditionalFormatting sqref="C34:D34">
    <cfRule type="duplicateValues" dxfId="82" priority="43"/>
  </conditionalFormatting>
  <conditionalFormatting sqref="C35:D35">
    <cfRule type="duplicateValues" dxfId="81" priority="41"/>
  </conditionalFormatting>
  <conditionalFormatting sqref="C10:D29">
    <cfRule type="duplicateValues" dxfId="80" priority="104"/>
  </conditionalFormatting>
  <conditionalFormatting sqref="D9">
    <cfRule type="duplicateValues" dxfId="79" priority="15"/>
  </conditionalFormatting>
  <conditionalFormatting sqref="C36:D44">
    <cfRule type="duplicateValues" dxfId="78" priority="14"/>
  </conditionalFormatting>
  <conditionalFormatting sqref="C45:D45">
    <cfRule type="duplicateValues" dxfId="77" priority="13"/>
  </conditionalFormatting>
  <conditionalFormatting sqref="C46:D46">
    <cfRule type="duplicateValues" dxfId="76" priority="12"/>
  </conditionalFormatting>
  <conditionalFormatting sqref="C47:D47">
    <cfRule type="duplicateValues" dxfId="75" priority="11"/>
  </conditionalFormatting>
  <conditionalFormatting sqref="C48:D48">
    <cfRule type="duplicateValues" dxfId="74" priority="10"/>
  </conditionalFormatting>
  <conditionalFormatting sqref="C49:D49">
    <cfRule type="duplicateValues" dxfId="73" priority="9"/>
  </conditionalFormatting>
  <conditionalFormatting sqref="C50:D50">
    <cfRule type="duplicateValues" dxfId="72" priority="8"/>
  </conditionalFormatting>
  <conditionalFormatting sqref="C51:D51">
    <cfRule type="duplicateValues" dxfId="71" priority="7"/>
  </conditionalFormatting>
  <conditionalFormatting sqref="C52:D52">
    <cfRule type="duplicateValues" dxfId="70" priority="6"/>
  </conditionalFormatting>
  <conditionalFormatting sqref="C53:D53">
    <cfRule type="duplicateValues" dxfId="69" priority="5"/>
  </conditionalFormatting>
  <conditionalFormatting sqref="C54:D54">
    <cfRule type="duplicateValues" dxfId="68" priority="4"/>
  </conditionalFormatting>
  <conditionalFormatting sqref="C55:D55">
    <cfRule type="duplicateValues" dxfId="67" priority="3"/>
  </conditionalFormatting>
  <conditionalFormatting sqref="C56:D56">
    <cfRule type="duplicateValues" dxfId="66" priority="2"/>
  </conditionalFormatting>
  <conditionalFormatting sqref="C57:D57">
    <cfRule type="duplicateValues" dxfId="65" priority="1"/>
  </conditionalFormatting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45"/>
  <sheetViews>
    <sheetView zoomScale="80" zoomScaleNormal="80" workbookViewId="0">
      <pane xSplit="6" ySplit="8" topLeftCell="G9" activePane="bottomRight" state="frozen"/>
      <selection pane="topRight" activeCell="I1" sqref="I1"/>
      <selection pane="bottomLeft" activeCell="A10" sqref="A10"/>
      <selection pane="bottomRight" activeCell="A9" sqref="A9"/>
    </sheetView>
  </sheetViews>
  <sheetFormatPr baseColWidth="10" defaultColWidth="11.44140625" defaultRowHeight="12.7"/>
  <cols>
    <col min="1" max="1" width="12" style="1" customWidth="1"/>
    <col min="2" max="2" width="15" style="1" customWidth="1"/>
    <col min="3" max="3" width="32.44140625" style="1" customWidth="1"/>
    <col min="4" max="4" width="14.109375" style="1" hidden="1" customWidth="1"/>
    <col min="5" max="5" width="22" style="1" customWidth="1"/>
    <col min="6" max="6" width="14.33203125" style="36" customWidth="1"/>
    <col min="7" max="10" width="14.109375" style="1" customWidth="1"/>
    <col min="11" max="11" width="14.44140625" style="1" customWidth="1"/>
    <col min="12" max="12" width="17" style="1" customWidth="1"/>
    <col min="13" max="16" width="13.88671875" style="1" customWidth="1"/>
    <col min="17" max="17" width="16.6640625" style="1" customWidth="1"/>
    <col min="18" max="18" width="15.33203125" style="1" customWidth="1"/>
    <col min="19" max="19" width="0.5546875" style="1" customWidth="1"/>
    <col min="20" max="23" width="13.6640625" style="1" customWidth="1"/>
    <col min="24" max="24" width="13" style="1" customWidth="1"/>
    <col min="25" max="25" width="17.44140625" style="1" customWidth="1"/>
    <col min="26" max="29" width="12.88671875" style="1" customWidth="1"/>
    <col min="30" max="30" width="15.33203125" style="1" customWidth="1"/>
    <col min="31" max="31" width="17" style="1" customWidth="1"/>
    <col min="32" max="32" width="14.33203125" style="1" customWidth="1"/>
    <col min="33" max="33" width="14.109375" style="1" customWidth="1"/>
    <col min="34" max="34" width="17" style="1" customWidth="1"/>
    <col min="35" max="35" width="10.109375" style="1" customWidth="1"/>
    <col min="36" max="36" width="13" style="1" customWidth="1"/>
    <col min="37" max="37" width="15.33203125" style="1" customWidth="1"/>
    <col min="38" max="38" width="12" style="1" customWidth="1"/>
    <col min="39" max="39" width="16" style="1" customWidth="1"/>
    <col min="40" max="40" width="17.109375" style="1" customWidth="1"/>
    <col min="41" max="59" width="11.44140625" style="65"/>
    <col min="60" max="16384" width="11.44140625" style="1"/>
  </cols>
  <sheetData>
    <row r="1" spans="1:59" ht="17.3" customHeight="1">
      <c r="A1" s="194" t="s">
        <v>586</v>
      </c>
      <c r="B1" s="194"/>
      <c r="C1" s="194"/>
      <c r="D1" s="194"/>
      <c r="E1" s="194"/>
      <c r="F1" s="194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59" s="6" customFormat="1" ht="27.8" customHeight="1">
      <c r="A2" s="194"/>
      <c r="B2" s="194"/>
      <c r="C2" s="194"/>
      <c r="D2" s="194"/>
      <c r="E2" s="194"/>
      <c r="F2" s="194"/>
      <c r="G2" s="68"/>
      <c r="H2" s="68"/>
      <c r="I2" s="68"/>
      <c r="J2" s="68"/>
      <c r="K2" s="72"/>
      <c r="L2" s="72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1:59" s="6" customFormat="1" ht="54" customHeight="1" thickBot="1">
      <c r="A3" s="194"/>
      <c r="B3" s="194"/>
      <c r="C3" s="194"/>
      <c r="D3" s="194"/>
      <c r="E3" s="194"/>
      <c r="F3" s="194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s="6" customFormat="1" ht="27.1" hidden="1" customHeight="1" thickBot="1">
      <c r="A4" s="194"/>
      <c r="B4" s="194"/>
      <c r="C4" s="194"/>
      <c r="D4" s="194"/>
      <c r="E4" s="194"/>
      <c r="F4" s="194"/>
      <c r="G4" s="70"/>
      <c r="H4" s="70"/>
      <c r="I4" s="70"/>
      <c r="J4" s="70"/>
      <c r="K4" s="79"/>
      <c r="L4" s="69"/>
      <c r="M4" s="79"/>
      <c r="N4" s="79"/>
      <c r="O4" s="79"/>
      <c r="P4" s="79"/>
      <c r="Q4" s="79">
        <f>125+135+134</f>
        <v>394</v>
      </c>
      <c r="R4" s="69"/>
      <c r="S4" s="79"/>
      <c r="T4" s="79"/>
      <c r="U4" s="79"/>
      <c r="V4" s="79"/>
      <c r="W4" s="79"/>
      <c r="X4" s="79"/>
      <c r="Y4" s="69"/>
      <c r="Z4" s="79"/>
      <c r="AA4" s="79"/>
      <c r="AB4" s="79"/>
      <c r="AC4" s="79"/>
      <c r="AD4" s="79"/>
      <c r="AE4" s="79"/>
      <c r="AF4" s="69"/>
      <c r="AG4" s="79"/>
      <c r="AH4" s="79"/>
      <c r="AI4" s="69"/>
      <c r="AJ4" s="79"/>
      <c r="AK4" s="79"/>
      <c r="AL4" s="79"/>
      <c r="AM4" s="79"/>
      <c r="AN4" s="79"/>
      <c r="AO4" s="56"/>
      <c r="AP4" s="56"/>
      <c r="AQ4" s="56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s="6" customFormat="1" ht="16.149999999999999" hidden="1" thickBot="1">
      <c r="A5" s="72"/>
      <c r="B5" s="73"/>
      <c r="C5" s="74"/>
      <c r="D5" s="74"/>
      <c r="E5" s="74"/>
      <c r="F5" s="75"/>
      <c r="G5" s="74"/>
      <c r="H5" s="74"/>
      <c r="I5" s="74"/>
      <c r="J5" s="74"/>
      <c r="K5" s="71">
        <f>+SUM(K9:K27)</f>
        <v>122</v>
      </c>
      <c r="L5" s="59"/>
      <c r="M5" s="71">
        <f>+SUM(M9:M28)</f>
        <v>101</v>
      </c>
      <c r="N5" s="71"/>
      <c r="O5" s="71"/>
      <c r="P5" s="71">
        <f>+SUM(P9:P28)</f>
        <v>97</v>
      </c>
      <c r="Q5" s="71">
        <f>+SUM(Q9:Q28)</f>
        <v>115</v>
      </c>
      <c r="R5" s="59"/>
      <c r="S5" s="71">
        <f>+SUM(S9:S28)</f>
        <v>0</v>
      </c>
      <c r="T5" s="71">
        <f>+SUM(T9:T28)</f>
        <v>123</v>
      </c>
      <c r="U5" s="71">
        <f>+SUM(U9:U28)</f>
        <v>109</v>
      </c>
      <c r="V5" s="71"/>
      <c r="W5" s="71"/>
      <c r="X5" s="71">
        <f>+SUM(X9:X28)</f>
        <v>132</v>
      </c>
      <c r="Y5" s="59"/>
      <c r="Z5" s="71">
        <f>+SUM(Z9:Z28)</f>
        <v>126</v>
      </c>
      <c r="AA5" s="71"/>
      <c r="AB5" s="71"/>
      <c r="AC5" s="71"/>
      <c r="AD5" s="71">
        <f>+SUM(AD9:AD28)</f>
        <v>129</v>
      </c>
      <c r="AE5" s="71"/>
      <c r="AF5" s="71">
        <f>+SUM(AF9:AF28)</f>
        <v>0</v>
      </c>
      <c r="AG5" s="71">
        <f>+SUM(AG9:AG28)</f>
        <v>0</v>
      </c>
      <c r="AH5" s="71"/>
      <c r="AI5" s="71">
        <f>+SUM(AI9:AI28)</f>
        <v>0</v>
      </c>
      <c r="AJ5" s="71">
        <f>+SUM(AJ9:AJ28)</f>
        <v>0</v>
      </c>
      <c r="AK5" s="71"/>
      <c r="AL5" s="71">
        <f>+SUM(AL9:AL28)</f>
        <v>0</v>
      </c>
      <c r="AM5" s="71">
        <f>+SUM(AM9:AM28)</f>
        <v>0</v>
      </c>
      <c r="AN5" s="71"/>
      <c r="AO5" s="56"/>
      <c r="AP5" s="56"/>
      <c r="AQ5" s="56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s="2" customFormat="1" ht="42.8" customHeight="1" thickBot="1">
      <c r="A6" s="182"/>
      <c r="B6" s="183"/>
      <c r="C6" s="183"/>
      <c r="D6" s="183"/>
      <c r="E6" s="183"/>
      <c r="F6" s="198"/>
      <c r="G6" s="184" t="s">
        <v>183</v>
      </c>
      <c r="H6" s="185"/>
      <c r="I6" s="185"/>
      <c r="J6" s="185"/>
      <c r="K6" s="185"/>
      <c r="L6" s="186"/>
      <c r="M6" s="184" t="s">
        <v>368</v>
      </c>
      <c r="N6" s="185"/>
      <c r="O6" s="185"/>
      <c r="P6" s="185"/>
      <c r="Q6" s="185"/>
      <c r="R6" s="186"/>
      <c r="S6" s="184" t="s">
        <v>587</v>
      </c>
      <c r="T6" s="185"/>
      <c r="U6" s="185"/>
      <c r="V6" s="185"/>
      <c r="W6" s="185"/>
      <c r="X6" s="185"/>
      <c r="Y6" s="186"/>
      <c r="Z6" s="184" t="s">
        <v>690</v>
      </c>
      <c r="AA6" s="185"/>
      <c r="AB6" s="185"/>
      <c r="AC6" s="185"/>
      <c r="AD6" s="185"/>
      <c r="AE6" s="186"/>
      <c r="AF6" s="191"/>
      <c r="AG6" s="192"/>
      <c r="AH6" s="193"/>
      <c r="AI6" s="184"/>
      <c r="AJ6" s="185"/>
      <c r="AK6" s="186"/>
      <c r="AL6" s="184"/>
      <c r="AM6" s="185"/>
      <c r="AN6" s="186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</row>
    <row r="7" spans="1:59" s="2" customFormat="1" ht="15.7" hidden="1" customHeight="1" thickBot="1">
      <c r="A7" s="187" t="s">
        <v>0</v>
      </c>
      <c r="B7" s="203" t="s">
        <v>11</v>
      </c>
      <c r="C7" s="189" t="s">
        <v>2</v>
      </c>
      <c r="D7" s="140"/>
      <c r="E7" s="189" t="s">
        <v>3</v>
      </c>
      <c r="F7" s="178" t="s">
        <v>4</v>
      </c>
      <c r="G7" s="172">
        <v>200</v>
      </c>
      <c r="H7" s="176" t="s">
        <v>7</v>
      </c>
      <c r="I7" s="172" t="s">
        <v>91</v>
      </c>
      <c r="J7" s="174" t="s">
        <v>182</v>
      </c>
      <c r="K7" s="174" t="s">
        <v>5</v>
      </c>
      <c r="L7" s="178" t="s">
        <v>27</v>
      </c>
      <c r="M7" s="172">
        <v>200</v>
      </c>
      <c r="N7" s="176" t="s">
        <v>7</v>
      </c>
      <c r="O7" s="172" t="s">
        <v>91</v>
      </c>
      <c r="P7" s="174" t="s">
        <v>182</v>
      </c>
      <c r="Q7" s="174" t="s">
        <v>5</v>
      </c>
      <c r="R7" s="178" t="s">
        <v>27</v>
      </c>
      <c r="S7" s="172" t="s">
        <v>10</v>
      </c>
      <c r="T7" s="172">
        <v>200</v>
      </c>
      <c r="U7" s="176" t="s">
        <v>7</v>
      </c>
      <c r="V7" s="172" t="s">
        <v>91</v>
      </c>
      <c r="W7" s="174" t="s">
        <v>182</v>
      </c>
      <c r="X7" s="174" t="s">
        <v>5</v>
      </c>
      <c r="Y7" s="178" t="s">
        <v>588</v>
      </c>
      <c r="Z7" s="172">
        <v>200</v>
      </c>
      <c r="AA7" s="176" t="s">
        <v>7</v>
      </c>
      <c r="AB7" s="172" t="s">
        <v>91</v>
      </c>
      <c r="AC7" s="174" t="s">
        <v>182</v>
      </c>
      <c r="AD7" s="174" t="s">
        <v>5</v>
      </c>
      <c r="AE7" s="178" t="s">
        <v>21</v>
      </c>
      <c r="AF7" s="174" t="s">
        <v>6</v>
      </c>
      <c r="AG7" s="174" t="s">
        <v>5</v>
      </c>
      <c r="AH7" s="178" t="s">
        <v>18</v>
      </c>
      <c r="AI7" s="172" t="s">
        <v>7</v>
      </c>
      <c r="AJ7" s="174" t="s">
        <v>5</v>
      </c>
      <c r="AK7" s="178" t="s">
        <v>19</v>
      </c>
      <c r="AL7" s="174" t="s">
        <v>6</v>
      </c>
      <c r="AM7" s="174" t="s">
        <v>5</v>
      </c>
      <c r="AN7" s="178" t="s">
        <v>20</v>
      </c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</row>
    <row r="8" spans="1:59" s="77" customFormat="1" ht="33.700000000000003" customHeight="1" thickBot="1">
      <c r="A8" s="202"/>
      <c r="B8" s="204"/>
      <c r="C8" s="200"/>
      <c r="D8" s="139" t="s">
        <v>369</v>
      </c>
      <c r="E8" s="200"/>
      <c r="F8" s="201"/>
      <c r="G8" s="173"/>
      <c r="H8" s="177"/>
      <c r="I8" s="173"/>
      <c r="J8" s="175"/>
      <c r="K8" s="175"/>
      <c r="L8" s="179"/>
      <c r="M8" s="173"/>
      <c r="N8" s="177"/>
      <c r="O8" s="173"/>
      <c r="P8" s="175"/>
      <c r="Q8" s="175"/>
      <c r="R8" s="179"/>
      <c r="S8" s="173"/>
      <c r="T8" s="173"/>
      <c r="U8" s="177"/>
      <c r="V8" s="173"/>
      <c r="W8" s="175"/>
      <c r="X8" s="175"/>
      <c r="Y8" s="179"/>
      <c r="Z8" s="173"/>
      <c r="AA8" s="177"/>
      <c r="AB8" s="173"/>
      <c r="AC8" s="175"/>
      <c r="AD8" s="175"/>
      <c r="AE8" s="205"/>
      <c r="AF8" s="199"/>
      <c r="AG8" s="199"/>
      <c r="AH8" s="205"/>
      <c r="AI8" s="173"/>
      <c r="AJ8" s="175"/>
      <c r="AK8" s="179"/>
      <c r="AL8" s="199"/>
      <c r="AM8" s="199"/>
      <c r="AN8" s="205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</row>
    <row r="9" spans="1:59" s="21" customFormat="1" ht="15" customHeight="1">
      <c r="A9" s="113">
        <v>1</v>
      </c>
      <c r="B9" s="33">
        <f t="shared" ref="B9:B45" si="0">+L9+R9+Y9+AE9+AH9+AK9+AN9</f>
        <v>201</v>
      </c>
      <c r="C9" s="40" t="s">
        <v>56</v>
      </c>
      <c r="D9" s="108">
        <v>1143393919</v>
      </c>
      <c r="E9" s="40" t="s">
        <v>236</v>
      </c>
      <c r="F9" s="127" t="s">
        <v>63</v>
      </c>
      <c r="G9" s="147">
        <v>18</v>
      </c>
      <c r="H9" s="148">
        <v>4</v>
      </c>
      <c r="I9" s="148">
        <v>16</v>
      </c>
      <c r="J9" s="148">
        <v>16</v>
      </c>
      <c r="K9" s="63">
        <v>20</v>
      </c>
      <c r="L9" s="76">
        <f t="shared" ref="L9:L45" si="1">+SUM(G9:K9)</f>
        <v>74</v>
      </c>
      <c r="M9" s="67">
        <v>18</v>
      </c>
      <c r="N9" s="149"/>
      <c r="O9" s="149">
        <v>6</v>
      </c>
      <c r="P9" s="32">
        <v>18</v>
      </c>
      <c r="Q9" s="32"/>
      <c r="R9" s="78">
        <f t="shared" ref="R9:R45" si="2">+SUM(M9:Q9)</f>
        <v>42</v>
      </c>
      <c r="S9" s="67"/>
      <c r="T9" s="32">
        <v>12</v>
      </c>
      <c r="U9" s="32"/>
      <c r="V9" s="32">
        <v>18</v>
      </c>
      <c r="W9" s="32">
        <v>8</v>
      </c>
      <c r="X9" s="32">
        <v>7</v>
      </c>
      <c r="Y9" s="78">
        <f t="shared" ref="Y9:Y45" si="3">+SUM(S9:X9)</f>
        <v>45</v>
      </c>
      <c r="Z9" s="67">
        <v>14</v>
      </c>
      <c r="AA9" s="149">
        <v>1</v>
      </c>
      <c r="AB9" s="149">
        <v>7</v>
      </c>
      <c r="AC9" s="149">
        <v>12</v>
      </c>
      <c r="AD9" s="32">
        <v>6</v>
      </c>
      <c r="AE9" s="78">
        <f t="shared" ref="AE9:AE45" si="4">+SUM(Z9:AD9)</f>
        <v>40</v>
      </c>
      <c r="AF9" s="67"/>
      <c r="AG9" s="32"/>
      <c r="AH9" s="78">
        <f t="shared" ref="AH9:AH45" si="5">+SUM(AF9:AG9)</f>
        <v>0</v>
      </c>
      <c r="AI9" s="67"/>
      <c r="AJ9" s="32"/>
      <c r="AK9" s="78">
        <f t="shared" ref="AK9:AK45" si="6">+SUM(AI9:AJ9)</f>
        <v>0</v>
      </c>
      <c r="AL9" s="32"/>
      <c r="AM9" s="32"/>
      <c r="AN9" s="76">
        <f t="shared" ref="AN9:AN45" si="7">+SUM(AL9:AM9)</f>
        <v>0</v>
      </c>
      <c r="AO9" s="4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</row>
    <row r="10" spans="1:59" s="21" customFormat="1" ht="15" customHeight="1">
      <c r="A10" s="113">
        <v>2</v>
      </c>
      <c r="B10" s="61">
        <f t="shared" si="0"/>
        <v>180</v>
      </c>
      <c r="C10" s="40" t="s">
        <v>458</v>
      </c>
      <c r="D10" s="108">
        <v>1003433572</v>
      </c>
      <c r="E10" s="40" t="s">
        <v>44</v>
      </c>
      <c r="F10" s="127" t="s">
        <v>134</v>
      </c>
      <c r="G10" s="150">
        <v>12</v>
      </c>
      <c r="H10" s="151">
        <v>9</v>
      </c>
      <c r="I10" s="151">
        <v>14</v>
      </c>
      <c r="J10" s="151">
        <v>14</v>
      </c>
      <c r="K10" s="63">
        <v>12</v>
      </c>
      <c r="L10" s="62">
        <f t="shared" si="1"/>
        <v>61</v>
      </c>
      <c r="M10" s="44">
        <v>7</v>
      </c>
      <c r="N10" s="133"/>
      <c r="O10" s="133">
        <v>5</v>
      </c>
      <c r="P10" s="63">
        <v>7</v>
      </c>
      <c r="Q10" s="63">
        <v>12</v>
      </c>
      <c r="R10" s="62">
        <f t="shared" si="2"/>
        <v>31</v>
      </c>
      <c r="S10" s="44"/>
      <c r="T10" s="63">
        <v>5</v>
      </c>
      <c r="U10" s="63">
        <v>4</v>
      </c>
      <c r="V10" s="113">
        <v>4</v>
      </c>
      <c r="W10" s="113">
        <v>9</v>
      </c>
      <c r="X10" s="63">
        <v>8</v>
      </c>
      <c r="Y10" s="62">
        <f t="shared" si="3"/>
        <v>30</v>
      </c>
      <c r="Z10" s="44">
        <v>10</v>
      </c>
      <c r="AA10" s="170">
        <v>12</v>
      </c>
      <c r="AB10" s="170">
        <v>10</v>
      </c>
      <c r="AC10" s="170">
        <v>16</v>
      </c>
      <c r="AD10" s="63">
        <v>10</v>
      </c>
      <c r="AE10" s="62">
        <f t="shared" si="4"/>
        <v>58</v>
      </c>
      <c r="AF10" s="44"/>
      <c r="AG10" s="63"/>
      <c r="AH10" s="62">
        <f t="shared" si="5"/>
        <v>0</v>
      </c>
      <c r="AI10" s="44"/>
      <c r="AJ10" s="63"/>
      <c r="AK10" s="62">
        <f t="shared" si="6"/>
        <v>0</v>
      </c>
      <c r="AL10" s="63"/>
      <c r="AM10" s="63"/>
      <c r="AN10" s="62">
        <f t="shared" si="7"/>
        <v>0</v>
      </c>
      <c r="AO10" s="4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</row>
    <row r="11" spans="1:59" s="21" customFormat="1" ht="15" customHeight="1">
      <c r="A11" s="113">
        <v>3</v>
      </c>
      <c r="B11" s="61">
        <f t="shared" si="0"/>
        <v>174</v>
      </c>
      <c r="C11" s="40" t="s">
        <v>473</v>
      </c>
      <c r="D11" s="108">
        <v>1004364203</v>
      </c>
      <c r="E11" s="40" t="s">
        <v>474</v>
      </c>
      <c r="F11" s="127" t="s">
        <v>384</v>
      </c>
      <c r="G11" s="150"/>
      <c r="H11" s="151"/>
      <c r="I11" s="151"/>
      <c r="J11" s="151"/>
      <c r="K11" s="63"/>
      <c r="L11" s="62">
        <f t="shared" si="1"/>
        <v>0</v>
      </c>
      <c r="M11" s="44"/>
      <c r="N11" s="133"/>
      <c r="O11" s="133">
        <v>20</v>
      </c>
      <c r="P11" s="63"/>
      <c r="Q11" s="63">
        <v>16</v>
      </c>
      <c r="R11" s="62">
        <f t="shared" si="2"/>
        <v>36</v>
      </c>
      <c r="S11" s="44"/>
      <c r="T11" s="63">
        <v>14</v>
      </c>
      <c r="U11" s="63">
        <v>16</v>
      </c>
      <c r="V11" s="113">
        <v>16</v>
      </c>
      <c r="W11" s="113"/>
      <c r="X11" s="63">
        <v>14</v>
      </c>
      <c r="Y11" s="62">
        <f t="shared" si="3"/>
        <v>60</v>
      </c>
      <c r="Z11" s="44">
        <v>20</v>
      </c>
      <c r="AA11" s="170">
        <v>18</v>
      </c>
      <c r="AB11" s="170">
        <v>20</v>
      </c>
      <c r="AC11" s="170"/>
      <c r="AD11" s="63">
        <v>20</v>
      </c>
      <c r="AE11" s="62">
        <f t="shared" si="4"/>
        <v>78</v>
      </c>
      <c r="AF11" s="44"/>
      <c r="AG11" s="63"/>
      <c r="AH11" s="62">
        <f t="shared" si="5"/>
        <v>0</v>
      </c>
      <c r="AI11" s="44"/>
      <c r="AJ11" s="63"/>
      <c r="AK11" s="62">
        <f t="shared" si="6"/>
        <v>0</v>
      </c>
      <c r="AL11" s="63"/>
      <c r="AM11" s="63"/>
      <c r="AN11" s="62">
        <f t="shared" si="7"/>
        <v>0</v>
      </c>
      <c r="AO11" s="4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</row>
    <row r="12" spans="1:59" s="21" customFormat="1" ht="15" customHeight="1">
      <c r="A12" s="113">
        <v>4</v>
      </c>
      <c r="B12" s="61">
        <f t="shared" si="0"/>
        <v>165</v>
      </c>
      <c r="C12" s="40" t="s">
        <v>475</v>
      </c>
      <c r="D12" s="108">
        <v>1114874560</v>
      </c>
      <c r="E12" s="40" t="s">
        <v>99</v>
      </c>
      <c r="F12" s="127" t="s">
        <v>38</v>
      </c>
      <c r="G12" s="150"/>
      <c r="H12" s="151"/>
      <c r="I12" s="151"/>
      <c r="J12" s="151"/>
      <c r="K12" s="63"/>
      <c r="L12" s="62">
        <f t="shared" si="1"/>
        <v>0</v>
      </c>
      <c r="M12" s="44"/>
      <c r="N12" s="133"/>
      <c r="O12" s="133">
        <v>14</v>
      </c>
      <c r="P12" s="63"/>
      <c r="Q12" s="63">
        <v>20</v>
      </c>
      <c r="R12" s="62">
        <f t="shared" si="2"/>
        <v>34</v>
      </c>
      <c r="S12" s="44"/>
      <c r="T12" s="63">
        <v>9</v>
      </c>
      <c r="U12" s="63">
        <v>18</v>
      </c>
      <c r="V12" s="113">
        <v>12</v>
      </c>
      <c r="W12" s="113">
        <v>10</v>
      </c>
      <c r="X12" s="63">
        <v>18</v>
      </c>
      <c r="Y12" s="62">
        <f t="shared" si="3"/>
        <v>67</v>
      </c>
      <c r="Z12" s="44">
        <v>16</v>
      </c>
      <c r="AA12" s="170">
        <v>6</v>
      </c>
      <c r="AB12" s="170">
        <v>18</v>
      </c>
      <c r="AC12" s="170">
        <v>8</v>
      </c>
      <c r="AD12" s="63">
        <v>16</v>
      </c>
      <c r="AE12" s="62">
        <f t="shared" si="4"/>
        <v>64</v>
      </c>
      <c r="AF12" s="44"/>
      <c r="AG12" s="63"/>
      <c r="AH12" s="62">
        <f t="shared" si="5"/>
        <v>0</v>
      </c>
      <c r="AI12" s="44"/>
      <c r="AJ12" s="63"/>
      <c r="AK12" s="62">
        <f t="shared" si="6"/>
        <v>0</v>
      </c>
      <c r="AL12" s="63"/>
      <c r="AM12" s="63"/>
      <c r="AN12" s="62">
        <f t="shared" si="7"/>
        <v>0</v>
      </c>
      <c r="AO12" s="4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</row>
    <row r="13" spans="1:59" s="21" customFormat="1" ht="15" customHeight="1">
      <c r="A13" s="113">
        <v>5</v>
      </c>
      <c r="B13" s="61">
        <f t="shared" si="0"/>
        <v>161</v>
      </c>
      <c r="C13" s="40" t="s">
        <v>58</v>
      </c>
      <c r="D13" s="108">
        <v>1001973950</v>
      </c>
      <c r="E13" s="40" t="s">
        <v>68</v>
      </c>
      <c r="F13" s="127" t="s">
        <v>124</v>
      </c>
      <c r="G13" s="44">
        <v>14</v>
      </c>
      <c r="H13" s="133">
        <v>20</v>
      </c>
      <c r="I13" s="133">
        <v>18</v>
      </c>
      <c r="J13" s="133"/>
      <c r="K13" s="63">
        <v>16</v>
      </c>
      <c r="L13" s="62">
        <f t="shared" si="1"/>
        <v>68</v>
      </c>
      <c r="M13" s="44">
        <v>4</v>
      </c>
      <c r="N13" s="133"/>
      <c r="O13" s="133">
        <v>9</v>
      </c>
      <c r="P13" s="63">
        <v>2</v>
      </c>
      <c r="Q13" s="63">
        <v>2</v>
      </c>
      <c r="R13" s="62">
        <f t="shared" si="2"/>
        <v>17</v>
      </c>
      <c r="S13" s="44"/>
      <c r="T13" s="63">
        <v>6</v>
      </c>
      <c r="U13" s="63">
        <v>12</v>
      </c>
      <c r="V13" s="113"/>
      <c r="W13" s="113"/>
      <c r="X13" s="63">
        <v>10</v>
      </c>
      <c r="Y13" s="62">
        <f t="shared" si="3"/>
        <v>28</v>
      </c>
      <c r="Z13" s="44">
        <v>9</v>
      </c>
      <c r="AA13" s="170">
        <v>5</v>
      </c>
      <c r="AB13" s="170">
        <v>12</v>
      </c>
      <c r="AC13" s="170">
        <v>10</v>
      </c>
      <c r="AD13" s="63">
        <v>12</v>
      </c>
      <c r="AE13" s="62">
        <f t="shared" si="4"/>
        <v>48</v>
      </c>
      <c r="AF13" s="44"/>
      <c r="AG13" s="63"/>
      <c r="AH13" s="62">
        <f t="shared" si="5"/>
        <v>0</v>
      </c>
      <c r="AI13" s="44"/>
      <c r="AJ13" s="63"/>
      <c r="AK13" s="62">
        <f t="shared" si="6"/>
        <v>0</v>
      </c>
      <c r="AL13" s="63"/>
      <c r="AM13" s="63"/>
      <c r="AN13" s="62">
        <f t="shared" si="7"/>
        <v>0</v>
      </c>
      <c r="AO13" s="4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</row>
    <row r="14" spans="1:59" s="21" customFormat="1" ht="15" customHeight="1">
      <c r="A14" s="113">
        <v>6</v>
      </c>
      <c r="B14" s="61">
        <f t="shared" si="0"/>
        <v>151</v>
      </c>
      <c r="C14" s="40" t="s">
        <v>57</v>
      </c>
      <c r="D14" s="108">
        <v>1002244183</v>
      </c>
      <c r="E14" s="40" t="s">
        <v>105</v>
      </c>
      <c r="F14" s="127" t="s">
        <v>134</v>
      </c>
      <c r="G14" s="150">
        <v>16</v>
      </c>
      <c r="H14" s="151">
        <v>10</v>
      </c>
      <c r="I14" s="151">
        <v>12</v>
      </c>
      <c r="J14" s="151">
        <v>18</v>
      </c>
      <c r="K14" s="63">
        <v>7</v>
      </c>
      <c r="L14" s="62">
        <f t="shared" si="1"/>
        <v>63</v>
      </c>
      <c r="M14" s="44">
        <v>14</v>
      </c>
      <c r="N14" s="133"/>
      <c r="O14" s="133"/>
      <c r="P14" s="63">
        <v>16</v>
      </c>
      <c r="Q14" s="63">
        <v>7</v>
      </c>
      <c r="R14" s="62">
        <f t="shared" si="2"/>
        <v>37</v>
      </c>
      <c r="S14" s="44"/>
      <c r="T14" s="63">
        <v>16</v>
      </c>
      <c r="U14" s="63"/>
      <c r="V14" s="113">
        <v>10</v>
      </c>
      <c r="W14" s="113">
        <v>20</v>
      </c>
      <c r="X14" s="63">
        <v>5</v>
      </c>
      <c r="Y14" s="62">
        <f t="shared" si="3"/>
        <v>51</v>
      </c>
      <c r="Z14" s="44"/>
      <c r="AA14" s="170"/>
      <c r="AB14" s="170"/>
      <c r="AC14" s="170"/>
      <c r="AD14" s="63"/>
      <c r="AE14" s="62">
        <f t="shared" si="4"/>
        <v>0</v>
      </c>
      <c r="AF14" s="44"/>
      <c r="AG14" s="63"/>
      <c r="AH14" s="62">
        <f t="shared" si="5"/>
        <v>0</v>
      </c>
      <c r="AI14" s="44"/>
      <c r="AJ14" s="63"/>
      <c r="AK14" s="62">
        <f t="shared" si="6"/>
        <v>0</v>
      </c>
      <c r="AL14" s="63"/>
      <c r="AM14" s="63"/>
      <c r="AN14" s="62">
        <f t="shared" si="7"/>
        <v>0</v>
      </c>
      <c r="AO14" s="4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</row>
    <row r="15" spans="1:59" s="21" customFormat="1" ht="15" customHeight="1">
      <c r="A15" s="113">
        <v>6</v>
      </c>
      <c r="B15" s="61">
        <f t="shared" si="0"/>
        <v>151</v>
      </c>
      <c r="C15" s="40" t="s">
        <v>234</v>
      </c>
      <c r="D15" s="108">
        <v>1037657950</v>
      </c>
      <c r="E15" s="40" t="s">
        <v>235</v>
      </c>
      <c r="F15" s="127" t="s">
        <v>124</v>
      </c>
      <c r="G15" s="150">
        <v>20</v>
      </c>
      <c r="H15" s="151">
        <v>18</v>
      </c>
      <c r="I15" s="151">
        <v>20</v>
      </c>
      <c r="J15" s="151">
        <v>20</v>
      </c>
      <c r="K15" s="63">
        <v>14</v>
      </c>
      <c r="L15" s="62">
        <f t="shared" si="1"/>
        <v>92</v>
      </c>
      <c r="M15" s="44"/>
      <c r="N15" s="133"/>
      <c r="O15" s="133"/>
      <c r="P15" s="63"/>
      <c r="Q15" s="63"/>
      <c r="R15" s="62">
        <f t="shared" si="2"/>
        <v>0</v>
      </c>
      <c r="S15" s="44"/>
      <c r="T15" s="63"/>
      <c r="U15" s="63"/>
      <c r="V15" s="113"/>
      <c r="W15" s="113"/>
      <c r="X15" s="63"/>
      <c r="Y15" s="62">
        <f t="shared" si="3"/>
        <v>0</v>
      </c>
      <c r="Z15" s="44">
        <v>18</v>
      </c>
      <c r="AA15" s="170"/>
      <c r="AB15" s="170">
        <v>5</v>
      </c>
      <c r="AC15" s="170">
        <v>18</v>
      </c>
      <c r="AD15" s="63">
        <v>18</v>
      </c>
      <c r="AE15" s="62">
        <f t="shared" si="4"/>
        <v>59</v>
      </c>
      <c r="AF15" s="44"/>
      <c r="AG15" s="63"/>
      <c r="AH15" s="62">
        <f t="shared" si="5"/>
        <v>0</v>
      </c>
      <c r="AI15" s="44"/>
      <c r="AJ15" s="63"/>
      <c r="AK15" s="62">
        <f t="shared" si="6"/>
        <v>0</v>
      </c>
      <c r="AL15" s="63"/>
      <c r="AM15" s="63"/>
      <c r="AN15" s="62">
        <f t="shared" si="7"/>
        <v>0</v>
      </c>
      <c r="AO15" s="4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</row>
    <row r="16" spans="1:59" s="21" customFormat="1" ht="15" customHeight="1">
      <c r="A16" s="113">
        <v>8</v>
      </c>
      <c r="B16" s="61">
        <f t="shared" si="0"/>
        <v>141</v>
      </c>
      <c r="C16" s="40" t="s">
        <v>55</v>
      </c>
      <c r="D16" s="108">
        <v>1001832838</v>
      </c>
      <c r="E16" s="40" t="s">
        <v>681</v>
      </c>
      <c r="F16" s="127" t="s">
        <v>124</v>
      </c>
      <c r="G16" s="150">
        <v>20</v>
      </c>
      <c r="H16" s="151"/>
      <c r="I16" s="151">
        <v>9</v>
      </c>
      <c r="J16" s="151">
        <v>20</v>
      </c>
      <c r="K16" s="63">
        <v>10</v>
      </c>
      <c r="L16" s="62">
        <f t="shared" si="1"/>
        <v>59</v>
      </c>
      <c r="M16" s="44"/>
      <c r="N16" s="133"/>
      <c r="O16" s="133"/>
      <c r="P16" s="63"/>
      <c r="Q16" s="63">
        <v>4</v>
      </c>
      <c r="R16" s="62">
        <f t="shared" si="2"/>
        <v>4</v>
      </c>
      <c r="S16" s="44"/>
      <c r="T16" s="63">
        <v>10</v>
      </c>
      <c r="U16" s="63"/>
      <c r="V16" s="113">
        <v>9</v>
      </c>
      <c r="W16" s="113">
        <v>18</v>
      </c>
      <c r="X16" s="63">
        <v>4</v>
      </c>
      <c r="Y16" s="62">
        <f t="shared" si="3"/>
        <v>41</v>
      </c>
      <c r="Z16" s="44">
        <v>3</v>
      </c>
      <c r="AA16" s="170"/>
      <c r="AB16" s="170">
        <v>6</v>
      </c>
      <c r="AC16" s="170">
        <v>20</v>
      </c>
      <c r="AD16" s="63">
        <v>8</v>
      </c>
      <c r="AE16" s="62">
        <f t="shared" si="4"/>
        <v>37</v>
      </c>
      <c r="AF16" s="44"/>
      <c r="AG16" s="63"/>
      <c r="AH16" s="62">
        <f t="shared" si="5"/>
        <v>0</v>
      </c>
      <c r="AI16" s="44"/>
      <c r="AJ16" s="63"/>
      <c r="AK16" s="62">
        <f t="shared" si="6"/>
        <v>0</v>
      </c>
      <c r="AL16" s="63"/>
      <c r="AM16" s="63"/>
      <c r="AN16" s="62">
        <f t="shared" si="7"/>
        <v>0</v>
      </c>
      <c r="AO16" s="4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</row>
    <row r="17" spans="1:59" s="21" customFormat="1" ht="15" customHeight="1">
      <c r="A17" s="113">
        <v>9</v>
      </c>
      <c r="B17" s="61">
        <f t="shared" si="0"/>
        <v>132</v>
      </c>
      <c r="C17" s="40" t="s">
        <v>464</v>
      </c>
      <c r="D17" s="108">
        <v>1193448358</v>
      </c>
      <c r="E17" s="40" t="s">
        <v>147</v>
      </c>
      <c r="F17" s="127" t="s">
        <v>395</v>
      </c>
      <c r="G17" s="150"/>
      <c r="H17" s="151"/>
      <c r="I17" s="151"/>
      <c r="J17" s="151"/>
      <c r="K17" s="63"/>
      <c r="L17" s="62">
        <f t="shared" si="1"/>
        <v>0</v>
      </c>
      <c r="M17" s="44">
        <v>20</v>
      </c>
      <c r="N17" s="133"/>
      <c r="O17" s="133">
        <v>16</v>
      </c>
      <c r="P17" s="63">
        <v>9</v>
      </c>
      <c r="Q17" s="63">
        <v>8</v>
      </c>
      <c r="R17" s="62">
        <f t="shared" si="2"/>
        <v>53</v>
      </c>
      <c r="S17" s="44"/>
      <c r="T17" s="63">
        <v>20</v>
      </c>
      <c r="U17" s="63">
        <v>5</v>
      </c>
      <c r="V17" s="113">
        <v>20</v>
      </c>
      <c r="W17" s="113">
        <v>14</v>
      </c>
      <c r="X17" s="63">
        <v>20</v>
      </c>
      <c r="Y17" s="62">
        <f t="shared" si="3"/>
        <v>79</v>
      </c>
      <c r="Z17" s="44"/>
      <c r="AA17" s="170"/>
      <c r="AB17" s="170"/>
      <c r="AC17" s="170"/>
      <c r="AD17" s="63"/>
      <c r="AE17" s="62">
        <f t="shared" si="4"/>
        <v>0</v>
      </c>
      <c r="AF17" s="44"/>
      <c r="AG17" s="63"/>
      <c r="AH17" s="62">
        <f t="shared" si="5"/>
        <v>0</v>
      </c>
      <c r="AI17" s="44"/>
      <c r="AJ17" s="63"/>
      <c r="AK17" s="62">
        <f t="shared" si="6"/>
        <v>0</v>
      </c>
      <c r="AL17" s="63"/>
      <c r="AM17" s="63"/>
      <c r="AN17" s="62">
        <f t="shared" si="7"/>
        <v>0</v>
      </c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</row>
    <row r="18" spans="1:59" s="21" customFormat="1" ht="15" customHeight="1">
      <c r="A18" s="113">
        <v>10</v>
      </c>
      <c r="B18" s="61">
        <f t="shared" si="0"/>
        <v>122</v>
      </c>
      <c r="C18" s="40" t="s">
        <v>465</v>
      </c>
      <c r="D18" s="108">
        <v>1004701471</v>
      </c>
      <c r="E18" s="40" t="s">
        <v>147</v>
      </c>
      <c r="F18" s="127" t="s">
        <v>395</v>
      </c>
      <c r="G18" s="150"/>
      <c r="H18" s="151"/>
      <c r="I18" s="151"/>
      <c r="J18" s="151"/>
      <c r="K18" s="63"/>
      <c r="L18" s="62">
        <f t="shared" si="1"/>
        <v>0</v>
      </c>
      <c r="M18" s="44">
        <v>16</v>
      </c>
      <c r="N18" s="133"/>
      <c r="O18" s="133">
        <v>10</v>
      </c>
      <c r="P18" s="63">
        <v>20</v>
      </c>
      <c r="Q18" s="63">
        <v>10</v>
      </c>
      <c r="R18" s="62">
        <f t="shared" si="2"/>
        <v>56</v>
      </c>
      <c r="S18" s="44"/>
      <c r="T18" s="63">
        <v>18</v>
      </c>
      <c r="U18" s="63">
        <v>10</v>
      </c>
      <c r="V18" s="113">
        <v>6</v>
      </c>
      <c r="W18" s="113">
        <v>16</v>
      </c>
      <c r="X18" s="63">
        <v>16</v>
      </c>
      <c r="Y18" s="62">
        <f t="shared" si="3"/>
        <v>66</v>
      </c>
      <c r="Z18" s="44"/>
      <c r="AA18" s="170"/>
      <c r="AB18" s="170"/>
      <c r="AC18" s="170"/>
      <c r="AD18" s="63"/>
      <c r="AE18" s="62">
        <f t="shared" si="4"/>
        <v>0</v>
      </c>
      <c r="AF18" s="44"/>
      <c r="AG18" s="63"/>
      <c r="AH18" s="62">
        <f t="shared" si="5"/>
        <v>0</v>
      </c>
      <c r="AI18" s="44"/>
      <c r="AJ18" s="63"/>
      <c r="AK18" s="62">
        <f t="shared" si="6"/>
        <v>0</v>
      </c>
      <c r="AL18" s="63"/>
      <c r="AM18" s="63"/>
      <c r="AN18" s="62">
        <f t="shared" si="7"/>
        <v>0</v>
      </c>
      <c r="AO18" s="4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</row>
    <row r="19" spans="1:59" s="21" customFormat="1" ht="15" customHeight="1">
      <c r="A19" s="113">
        <v>11</v>
      </c>
      <c r="B19" s="61">
        <f t="shared" si="0"/>
        <v>87</v>
      </c>
      <c r="C19" s="40" t="s">
        <v>459</v>
      </c>
      <c r="D19" s="108">
        <v>1144103978</v>
      </c>
      <c r="E19" s="40" t="s">
        <v>150</v>
      </c>
      <c r="F19" s="127" t="s">
        <v>40</v>
      </c>
      <c r="G19" s="150">
        <v>8</v>
      </c>
      <c r="H19" s="151">
        <v>14</v>
      </c>
      <c r="I19" s="151">
        <v>8</v>
      </c>
      <c r="J19" s="151">
        <v>3</v>
      </c>
      <c r="K19" s="63">
        <v>18</v>
      </c>
      <c r="L19" s="62">
        <f t="shared" si="1"/>
        <v>51</v>
      </c>
      <c r="M19" s="44">
        <v>2</v>
      </c>
      <c r="N19" s="133"/>
      <c r="O19" s="133">
        <v>12</v>
      </c>
      <c r="P19" s="63">
        <v>3</v>
      </c>
      <c r="Q19" s="63">
        <v>3</v>
      </c>
      <c r="R19" s="62">
        <f t="shared" si="2"/>
        <v>20</v>
      </c>
      <c r="S19" s="44"/>
      <c r="T19" s="63"/>
      <c r="U19" s="63"/>
      <c r="V19" s="113"/>
      <c r="W19" s="113"/>
      <c r="X19" s="63"/>
      <c r="Y19" s="62">
        <f t="shared" si="3"/>
        <v>0</v>
      </c>
      <c r="Z19" s="44">
        <v>4</v>
      </c>
      <c r="AA19" s="170">
        <v>3</v>
      </c>
      <c r="AB19" s="170">
        <v>1</v>
      </c>
      <c r="AC19" s="170">
        <v>5</v>
      </c>
      <c r="AD19" s="63">
        <v>3</v>
      </c>
      <c r="AE19" s="62">
        <f t="shared" si="4"/>
        <v>16</v>
      </c>
      <c r="AF19" s="44"/>
      <c r="AG19" s="63"/>
      <c r="AH19" s="62">
        <f t="shared" si="5"/>
        <v>0</v>
      </c>
      <c r="AI19" s="44"/>
      <c r="AJ19" s="63"/>
      <c r="AK19" s="62">
        <f t="shared" si="6"/>
        <v>0</v>
      </c>
      <c r="AL19" s="63"/>
      <c r="AM19" s="63"/>
      <c r="AN19" s="62">
        <f t="shared" si="7"/>
        <v>0</v>
      </c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</row>
    <row r="20" spans="1:59" s="21" customFormat="1" ht="15" customHeight="1">
      <c r="A20" s="113">
        <v>12</v>
      </c>
      <c r="B20" s="61">
        <f t="shared" si="0"/>
        <v>86</v>
      </c>
      <c r="C20" s="40" t="s">
        <v>460</v>
      </c>
      <c r="D20" s="108">
        <v>1083044735</v>
      </c>
      <c r="E20" s="40" t="s">
        <v>173</v>
      </c>
      <c r="F20" s="127" t="s">
        <v>50</v>
      </c>
      <c r="G20" s="150">
        <v>18</v>
      </c>
      <c r="H20" s="151"/>
      <c r="I20" s="151"/>
      <c r="J20" s="151">
        <v>16</v>
      </c>
      <c r="K20" s="63">
        <v>16</v>
      </c>
      <c r="L20" s="62">
        <f t="shared" si="1"/>
        <v>50</v>
      </c>
      <c r="M20" s="44"/>
      <c r="N20" s="133"/>
      <c r="O20" s="133">
        <v>18</v>
      </c>
      <c r="P20" s="63"/>
      <c r="Q20" s="63">
        <v>18</v>
      </c>
      <c r="R20" s="62">
        <f t="shared" si="2"/>
        <v>36</v>
      </c>
      <c r="S20" s="44"/>
      <c r="T20" s="63"/>
      <c r="U20" s="63"/>
      <c r="V20" s="113"/>
      <c r="W20" s="113"/>
      <c r="X20" s="63"/>
      <c r="Y20" s="62">
        <f t="shared" si="3"/>
        <v>0</v>
      </c>
      <c r="Z20" s="44"/>
      <c r="AA20" s="170"/>
      <c r="AB20" s="170"/>
      <c r="AC20" s="170"/>
      <c r="AD20" s="63"/>
      <c r="AE20" s="62">
        <f t="shared" si="4"/>
        <v>0</v>
      </c>
      <c r="AF20" s="44"/>
      <c r="AG20" s="63"/>
      <c r="AH20" s="62">
        <f t="shared" si="5"/>
        <v>0</v>
      </c>
      <c r="AI20" s="44"/>
      <c r="AJ20" s="63"/>
      <c r="AK20" s="62">
        <f t="shared" si="6"/>
        <v>0</v>
      </c>
      <c r="AL20" s="63"/>
      <c r="AM20" s="63"/>
      <c r="AN20" s="62">
        <f t="shared" si="7"/>
        <v>0</v>
      </c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</row>
    <row r="21" spans="1:59" s="21" customFormat="1" ht="15" customHeight="1">
      <c r="A21" s="113">
        <v>13</v>
      </c>
      <c r="B21" s="61">
        <f t="shared" si="0"/>
        <v>71</v>
      </c>
      <c r="C21" s="40" t="s">
        <v>467</v>
      </c>
      <c r="D21" s="108">
        <v>1003635230</v>
      </c>
      <c r="E21" s="40" t="s">
        <v>44</v>
      </c>
      <c r="F21" s="127" t="s">
        <v>449</v>
      </c>
      <c r="G21" s="150"/>
      <c r="H21" s="151"/>
      <c r="I21" s="151"/>
      <c r="J21" s="151"/>
      <c r="K21" s="63"/>
      <c r="L21" s="62">
        <f t="shared" si="1"/>
        <v>0</v>
      </c>
      <c r="M21" s="44">
        <v>9</v>
      </c>
      <c r="N21" s="133"/>
      <c r="O21" s="133"/>
      <c r="P21" s="63">
        <v>8</v>
      </c>
      <c r="Q21" s="63">
        <v>1</v>
      </c>
      <c r="R21" s="62">
        <f t="shared" si="2"/>
        <v>18</v>
      </c>
      <c r="S21" s="44"/>
      <c r="T21" s="63"/>
      <c r="U21" s="63"/>
      <c r="V21" s="113"/>
      <c r="W21" s="113"/>
      <c r="X21" s="63"/>
      <c r="Y21" s="62">
        <f t="shared" si="3"/>
        <v>0</v>
      </c>
      <c r="Z21" s="44">
        <v>12</v>
      </c>
      <c r="AA21" s="170">
        <v>9</v>
      </c>
      <c r="AB21" s="170">
        <v>9</v>
      </c>
      <c r="AC21" s="170">
        <v>14</v>
      </c>
      <c r="AD21" s="63">
        <v>9</v>
      </c>
      <c r="AE21" s="62">
        <f t="shared" si="4"/>
        <v>53</v>
      </c>
      <c r="AF21" s="44"/>
      <c r="AG21" s="63"/>
      <c r="AH21" s="62">
        <f t="shared" si="5"/>
        <v>0</v>
      </c>
      <c r="AI21" s="44"/>
      <c r="AJ21" s="63"/>
      <c r="AK21" s="62">
        <f t="shared" si="6"/>
        <v>0</v>
      </c>
      <c r="AL21" s="63"/>
      <c r="AM21" s="63"/>
      <c r="AN21" s="62">
        <f t="shared" si="7"/>
        <v>0</v>
      </c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</row>
    <row r="22" spans="1:59" s="21" customFormat="1" ht="15" customHeight="1">
      <c r="A22" s="113">
        <v>14</v>
      </c>
      <c r="B22" s="61">
        <f t="shared" si="0"/>
        <v>69</v>
      </c>
      <c r="C22" s="40" t="s">
        <v>284</v>
      </c>
      <c r="D22" s="108">
        <v>1094044603</v>
      </c>
      <c r="E22" s="40" t="s">
        <v>285</v>
      </c>
      <c r="F22" s="127" t="s">
        <v>123</v>
      </c>
      <c r="G22" s="150"/>
      <c r="H22" s="151">
        <v>16</v>
      </c>
      <c r="I22" s="151"/>
      <c r="J22" s="151"/>
      <c r="K22" s="63"/>
      <c r="L22" s="62">
        <f t="shared" si="1"/>
        <v>16</v>
      </c>
      <c r="M22" s="44"/>
      <c r="N22" s="133"/>
      <c r="O22" s="133"/>
      <c r="P22" s="63"/>
      <c r="Q22" s="63"/>
      <c r="R22" s="62">
        <f t="shared" si="2"/>
        <v>0</v>
      </c>
      <c r="S22" s="44"/>
      <c r="T22" s="63">
        <v>2</v>
      </c>
      <c r="U22" s="63">
        <v>9</v>
      </c>
      <c r="V22" s="113">
        <v>5</v>
      </c>
      <c r="W22" s="113"/>
      <c r="X22" s="63">
        <v>6</v>
      </c>
      <c r="Y22" s="62">
        <f t="shared" si="3"/>
        <v>22</v>
      </c>
      <c r="Z22" s="44">
        <v>2</v>
      </c>
      <c r="AA22" s="170">
        <v>16</v>
      </c>
      <c r="AB22" s="170">
        <v>8</v>
      </c>
      <c r="AC22" s="170">
        <v>4</v>
      </c>
      <c r="AD22" s="63">
        <v>1</v>
      </c>
      <c r="AE22" s="62">
        <f t="shared" si="4"/>
        <v>31</v>
      </c>
      <c r="AF22" s="44"/>
      <c r="AG22" s="63"/>
      <c r="AH22" s="62">
        <f t="shared" si="5"/>
        <v>0</v>
      </c>
      <c r="AI22" s="44"/>
      <c r="AJ22" s="63"/>
      <c r="AK22" s="62">
        <f t="shared" si="6"/>
        <v>0</v>
      </c>
      <c r="AL22" s="63"/>
      <c r="AM22" s="63"/>
      <c r="AN22" s="62">
        <f t="shared" si="7"/>
        <v>0</v>
      </c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</row>
    <row r="23" spans="1:59" s="21" customFormat="1" ht="15" customHeight="1">
      <c r="A23" s="113">
        <v>15</v>
      </c>
      <c r="B23" s="61">
        <f t="shared" si="0"/>
        <v>66</v>
      </c>
      <c r="C23" s="40" t="s">
        <v>476</v>
      </c>
      <c r="D23" s="108">
        <v>1001972912</v>
      </c>
      <c r="E23" s="40" t="s">
        <v>359</v>
      </c>
      <c r="F23" s="127" t="s">
        <v>384</v>
      </c>
      <c r="G23" s="150"/>
      <c r="H23" s="151"/>
      <c r="I23" s="151"/>
      <c r="J23" s="151"/>
      <c r="K23" s="63"/>
      <c r="L23" s="62">
        <f t="shared" si="1"/>
        <v>0</v>
      </c>
      <c r="M23" s="44"/>
      <c r="N23" s="133"/>
      <c r="O23" s="133">
        <v>7</v>
      </c>
      <c r="P23" s="63"/>
      <c r="Q23" s="63"/>
      <c r="R23" s="62">
        <f t="shared" si="2"/>
        <v>7</v>
      </c>
      <c r="S23" s="44"/>
      <c r="T23" s="63">
        <v>4</v>
      </c>
      <c r="U23" s="63">
        <v>7</v>
      </c>
      <c r="V23" s="113">
        <v>7</v>
      </c>
      <c r="W23" s="113">
        <v>5</v>
      </c>
      <c r="X23" s="63">
        <v>12</v>
      </c>
      <c r="Y23" s="62">
        <f t="shared" si="3"/>
        <v>35</v>
      </c>
      <c r="Z23" s="44">
        <v>6</v>
      </c>
      <c r="AA23" s="170">
        <v>8</v>
      </c>
      <c r="AB23" s="170">
        <v>3</v>
      </c>
      <c r="AC23" s="170">
        <v>2</v>
      </c>
      <c r="AD23" s="63">
        <v>5</v>
      </c>
      <c r="AE23" s="62">
        <f t="shared" si="4"/>
        <v>24</v>
      </c>
      <c r="AF23" s="44"/>
      <c r="AG23" s="63"/>
      <c r="AH23" s="62">
        <f t="shared" si="5"/>
        <v>0</v>
      </c>
      <c r="AI23" s="44"/>
      <c r="AJ23" s="63"/>
      <c r="AK23" s="62">
        <f t="shared" si="6"/>
        <v>0</v>
      </c>
      <c r="AL23" s="63"/>
      <c r="AM23" s="63"/>
      <c r="AN23" s="62">
        <f t="shared" si="7"/>
        <v>0</v>
      </c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</row>
    <row r="24" spans="1:59" s="21" customFormat="1" ht="15" customHeight="1">
      <c r="A24" s="113">
        <v>16</v>
      </c>
      <c r="B24" s="61">
        <f t="shared" si="0"/>
        <v>62</v>
      </c>
      <c r="C24" s="40" t="s">
        <v>466</v>
      </c>
      <c r="D24" s="108">
        <v>1033176780</v>
      </c>
      <c r="E24" s="40" t="s">
        <v>218</v>
      </c>
      <c r="F24" s="127" t="s">
        <v>395</v>
      </c>
      <c r="G24" s="150"/>
      <c r="H24" s="151"/>
      <c r="I24" s="151"/>
      <c r="J24" s="151"/>
      <c r="K24" s="63"/>
      <c r="L24" s="62">
        <f t="shared" si="1"/>
        <v>0</v>
      </c>
      <c r="M24" s="44">
        <v>10</v>
      </c>
      <c r="N24" s="133"/>
      <c r="O24" s="133">
        <v>2</v>
      </c>
      <c r="P24" s="63">
        <v>14</v>
      </c>
      <c r="Q24" s="63"/>
      <c r="R24" s="62">
        <f t="shared" si="2"/>
        <v>26</v>
      </c>
      <c r="S24" s="44"/>
      <c r="T24" s="63">
        <v>7</v>
      </c>
      <c r="U24" s="63"/>
      <c r="V24" s="113">
        <v>8</v>
      </c>
      <c r="W24" s="113">
        <v>12</v>
      </c>
      <c r="X24" s="63">
        <v>9</v>
      </c>
      <c r="Y24" s="62">
        <f t="shared" si="3"/>
        <v>36</v>
      </c>
      <c r="Z24" s="44"/>
      <c r="AA24" s="170"/>
      <c r="AB24" s="170"/>
      <c r="AC24" s="170"/>
      <c r="AD24" s="63"/>
      <c r="AE24" s="62">
        <f t="shared" si="4"/>
        <v>0</v>
      </c>
      <c r="AF24" s="44"/>
      <c r="AG24" s="63"/>
      <c r="AH24" s="62">
        <f t="shared" si="5"/>
        <v>0</v>
      </c>
      <c r="AI24" s="44"/>
      <c r="AJ24" s="63"/>
      <c r="AK24" s="62">
        <f t="shared" si="6"/>
        <v>0</v>
      </c>
      <c r="AL24" s="63"/>
      <c r="AM24" s="63"/>
      <c r="AN24" s="62">
        <f t="shared" si="7"/>
        <v>0</v>
      </c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</row>
    <row r="25" spans="1:59" s="21" customFormat="1" ht="15" customHeight="1">
      <c r="A25" s="113">
        <v>17</v>
      </c>
      <c r="B25" s="61">
        <f t="shared" si="0"/>
        <v>55</v>
      </c>
      <c r="C25" s="40" t="s">
        <v>472</v>
      </c>
      <c r="D25" s="108">
        <v>1193254012</v>
      </c>
      <c r="E25" s="40" t="s">
        <v>389</v>
      </c>
      <c r="F25" s="127" t="s">
        <v>38</v>
      </c>
      <c r="G25" s="150"/>
      <c r="H25" s="151"/>
      <c r="I25" s="151"/>
      <c r="J25" s="151"/>
      <c r="K25" s="63"/>
      <c r="L25" s="62">
        <f t="shared" si="1"/>
        <v>0</v>
      </c>
      <c r="M25" s="44">
        <v>1</v>
      </c>
      <c r="N25" s="133"/>
      <c r="O25" s="133">
        <v>8</v>
      </c>
      <c r="P25" s="63"/>
      <c r="Q25" s="63">
        <v>14</v>
      </c>
      <c r="R25" s="62">
        <f t="shared" si="2"/>
        <v>23</v>
      </c>
      <c r="S25" s="44"/>
      <c r="T25" s="63"/>
      <c r="U25" s="63"/>
      <c r="V25" s="113"/>
      <c r="W25" s="113"/>
      <c r="X25" s="63"/>
      <c r="Y25" s="62">
        <f t="shared" si="3"/>
        <v>0</v>
      </c>
      <c r="Z25" s="44">
        <v>5</v>
      </c>
      <c r="AA25" s="170"/>
      <c r="AB25" s="170">
        <v>4</v>
      </c>
      <c r="AC25" s="170">
        <v>9</v>
      </c>
      <c r="AD25" s="63">
        <v>14</v>
      </c>
      <c r="AE25" s="62">
        <f t="shared" si="4"/>
        <v>32</v>
      </c>
      <c r="AF25" s="44"/>
      <c r="AG25" s="63"/>
      <c r="AH25" s="62">
        <f t="shared" si="5"/>
        <v>0</v>
      </c>
      <c r="AI25" s="44"/>
      <c r="AJ25" s="63"/>
      <c r="AK25" s="62">
        <f t="shared" si="6"/>
        <v>0</v>
      </c>
      <c r="AL25" s="63"/>
      <c r="AM25" s="63"/>
      <c r="AN25" s="62">
        <f t="shared" si="7"/>
        <v>0</v>
      </c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</row>
    <row r="26" spans="1:59" s="21" customFormat="1" ht="15" customHeight="1">
      <c r="A26" s="113">
        <v>18</v>
      </c>
      <c r="B26" s="61">
        <f t="shared" si="0"/>
        <v>53</v>
      </c>
      <c r="C26" s="40" t="s">
        <v>461</v>
      </c>
      <c r="D26" s="108">
        <v>1001446206</v>
      </c>
      <c r="E26" s="40" t="s">
        <v>136</v>
      </c>
      <c r="F26" s="127" t="s">
        <v>126</v>
      </c>
      <c r="G26" s="150">
        <v>10</v>
      </c>
      <c r="H26" s="151">
        <v>12</v>
      </c>
      <c r="I26" s="151">
        <v>10</v>
      </c>
      <c r="J26" s="151">
        <v>9</v>
      </c>
      <c r="K26" s="63">
        <v>9</v>
      </c>
      <c r="L26" s="62">
        <f t="shared" si="1"/>
        <v>50</v>
      </c>
      <c r="M26" s="44"/>
      <c r="N26" s="133"/>
      <c r="O26" s="133">
        <v>3</v>
      </c>
      <c r="P26" s="63"/>
      <c r="Q26" s="63"/>
      <c r="R26" s="62">
        <f t="shared" si="2"/>
        <v>3</v>
      </c>
      <c r="S26" s="44"/>
      <c r="T26" s="63"/>
      <c r="U26" s="63"/>
      <c r="V26" s="113"/>
      <c r="W26" s="113"/>
      <c r="X26" s="63"/>
      <c r="Y26" s="62">
        <f t="shared" si="3"/>
        <v>0</v>
      </c>
      <c r="Z26" s="44"/>
      <c r="AA26" s="170"/>
      <c r="AB26" s="170"/>
      <c r="AC26" s="170"/>
      <c r="AD26" s="63"/>
      <c r="AE26" s="62">
        <f t="shared" si="4"/>
        <v>0</v>
      </c>
      <c r="AF26" s="44"/>
      <c r="AG26" s="63"/>
      <c r="AH26" s="62">
        <f t="shared" si="5"/>
        <v>0</v>
      </c>
      <c r="AI26" s="44"/>
      <c r="AJ26" s="63"/>
      <c r="AK26" s="62">
        <f t="shared" si="6"/>
        <v>0</v>
      </c>
      <c r="AL26" s="63"/>
      <c r="AM26" s="63"/>
      <c r="AN26" s="62">
        <f t="shared" si="7"/>
        <v>0</v>
      </c>
      <c r="AO26" s="4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</row>
    <row r="27" spans="1:59" s="21" customFormat="1" ht="15" customHeight="1">
      <c r="A27" s="113">
        <v>19</v>
      </c>
      <c r="B27" s="61">
        <f t="shared" si="0"/>
        <v>51</v>
      </c>
      <c r="C27" s="40" t="s">
        <v>614</v>
      </c>
      <c r="D27" s="108"/>
      <c r="E27" s="40" t="s">
        <v>409</v>
      </c>
      <c r="F27" s="127" t="s">
        <v>124</v>
      </c>
      <c r="G27" s="150"/>
      <c r="H27" s="151"/>
      <c r="I27" s="151"/>
      <c r="J27" s="151"/>
      <c r="K27" s="63"/>
      <c r="L27" s="62">
        <f t="shared" si="1"/>
        <v>0</v>
      </c>
      <c r="M27" s="44"/>
      <c r="N27" s="133"/>
      <c r="O27" s="133"/>
      <c r="P27" s="63"/>
      <c r="Q27" s="63"/>
      <c r="R27" s="62">
        <f t="shared" si="2"/>
        <v>0</v>
      </c>
      <c r="S27" s="44"/>
      <c r="T27" s="63"/>
      <c r="U27" s="63">
        <v>8</v>
      </c>
      <c r="V27" s="113">
        <v>1</v>
      </c>
      <c r="W27" s="113"/>
      <c r="X27" s="63">
        <v>3</v>
      </c>
      <c r="Y27" s="62">
        <f t="shared" si="3"/>
        <v>12</v>
      </c>
      <c r="Z27" s="44">
        <v>7</v>
      </c>
      <c r="AA27" s="170">
        <v>4</v>
      </c>
      <c r="AB27" s="170">
        <v>14</v>
      </c>
      <c r="AC27" s="170">
        <v>7</v>
      </c>
      <c r="AD27" s="63">
        <v>7</v>
      </c>
      <c r="AE27" s="62">
        <f t="shared" si="4"/>
        <v>39</v>
      </c>
      <c r="AF27" s="44"/>
      <c r="AG27" s="63"/>
      <c r="AH27" s="62">
        <f t="shared" si="5"/>
        <v>0</v>
      </c>
      <c r="AI27" s="44"/>
      <c r="AJ27" s="63"/>
      <c r="AK27" s="62">
        <f t="shared" si="6"/>
        <v>0</v>
      </c>
      <c r="AL27" s="63"/>
      <c r="AM27" s="63"/>
      <c r="AN27" s="62">
        <f t="shared" si="7"/>
        <v>0</v>
      </c>
      <c r="AO27" s="4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</row>
    <row r="28" spans="1:59" s="21" customFormat="1" ht="15" customHeight="1">
      <c r="A28" s="113">
        <v>20</v>
      </c>
      <c r="B28" s="61">
        <f t="shared" si="0"/>
        <v>40</v>
      </c>
      <c r="C28" s="40" t="s">
        <v>79</v>
      </c>
      <c r="D28" s="108"/>
      <c r="E28" s="40" t="s">
        <v>612</v>
      </c>
      <c r="F28" s="127" t="s">
        <v>214</v>
      </c>
      <c r="G28" s="150"/>
      <c r="H28" s="151"/>
      <c r="I28" s="151"/>
      <c r="J28" s="151"/>
      <c r="K28" s="63"/>
      <c r="L28" s="62">
        <f t="shared" si="1"/>
        <v>0</v>
      </c>
      <c r="M28" s="44"/>
      <c r="N28" s="133"/>
      <c r="O28" s="133"/>
      <c r="P28" s="63"/>
      <c r="Q28" s="63"/>
      <c r="R28" s="62">
        <f t="shared" si="2"/>
        <v>0</v>
      </c>
      <c r="S28" s="44"/>
      <c r="T28" s="63"/>
      <c r="U28" s="63">
        <v>20</v>
      </c>
      <c r="V28" s="113"/>
      <c r="W28" s="113"/>
      <c r="X28" s="63"/>
      <c r="Y28" s="62">
        <f t="shared" si="3"/>
        <v>20</v>
      </c>
      <c r="Z28" s="44"/>
      <c r="AA28" s="170">
        <v>20</v>
      </c>
      <c r="AB28" s="170"/>
      <c r="AC28" s="170"/>
      <c r="AD28" s="63"/>
      <c r="AE28" s="62">
        <f t="shared" si="4"/>
        <v>20</v>
      </c>
      <c r="AF28" s="44"/>
      <c r="AG28" s="63"/>
      <c r="AH28" s="62">
        <f t="shared" si="5"/>
        <v>0</v>
      </c>
      <c r="AI28" s="44"/>
      <c r="AJ28" s="63"/>
      <c r="AK28" s="62">
        <f t="shared" si="6"/>
        <v>0</v>
      </c>
      <c r="AL28" s="63"/>
      <c r="AM28" s="63"/>
      <c r="AN28" s="62">
        <f t="shared" si="7"/>
        <v>0</v>
      </c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</row>
    <row r="29" spans="1:59" ht="15" customHeight="1">
      <c r="A29" s="113">
        <v>21</v>
      </c>
      <c r="B29" s="61">
        <f t="shared" si="0"/>
        <v>29</v>
      </c>
      <c r="C29" s="40" t="s">
        <v>471</v>
      </c>
      <c r="D29" s="108">
        <v>1002964828</v>
      </c>
      <c r="E29" s="40" t="s">
        <v>218</v>
      </c>
      <c r="F29" s="127" t="s">
        <v>395</v>
      </c>
      <c r="G29" s="150"/>
      <c r="H29" s="151"/>
      <c r="I29" s="151"/>
      <c r="J29" s="151"/>
      <c r="K29" s="63"/>
      <c r="L29" s="62">
        <f t="shared" si="1"/>
        <v>0</v>
      </c>
      <c r="M29" s="44">
        <v>5</v>
      </c>
      <c r="N29" s="133"/>
      <c r="O29" s="133">
        <v>1</v>
      </c>
      <c r="P29" s="63">
        <v>5</v>
      </c>
      <c r="Q29" s="63"/>
      <c r="R29" s="62">
        <f t="shared" si="2"/>
        <v>11</v>
      </c>
      <c r="S29" s="44"/>
      <c r="T29" s="63">
        <v>8</v>
      </c>
      <c r="U29" s="63"/>
      <c r="V29" s="113">
        <v>3</v>
      </c>
      <c r="W29" s="113">
        <v>6</v>
      </c>
      <c r="X29" s="63">
        <v>1</v>
      </c>
      <c r="Y29" s="62">
        <f t="shared" si="3"/>
        <v>18</v>
      </c>
      <c r="Z29" s="44"/>
      <c r="AA29" s="170"/>
      <c r="AB29" s="170"/>
      <c r="AC29" s="170"/>
      <c r="AD29" s="63"/>
      <c r="AE29" s="62">
        <f t="shared" si="4"/>
        <v>0</v>
      </c>
      <c r="AF29" s="44"/>
      <c r="AG29" s="63"/>
      <c r="AH29" s="62">
        <f t="shared" si="5"/>
        <v>0</v>
      </c>
      <c r="AI29" s="44"/>
      <c r="AJ29" s="63"/>
      <c r="AK29" s="62">
        <f t="shared" si="6"/>
        <v>0</v>
      </c>
      <c r="AL29" s="63"/>
      <c r="AM29" s="63"/>
      <c r="AN29" s="62">
        <f t="shared" si="7"/>
        <v>0</v>
      </c>
      <c r="AO29" s="4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</row>
    <row r="30" spans="1:59" ht="15" customHeight="1">
      <c r="A30" s="113">
        <v>22</v>
      </c>
      <c r="B30" s="61">
        <f t="shared" si="0"/>
        <v>28</v>
      </c>
      <c r="C30" s="40" t="s">
        <v>613</v>
      </c>
      <c r="D30" s="108"/>
      <c r="E30" s="40" t="s">
        <v>612</v>
      </c>
      <c r="F30" s="127" t="s">
        <v>214</v>
      </c>
      <c r="G30" s="150"/>
      <c r="H30" s="151"/>
      <c r="I30" s="151"/>
      <c r="J30" s="151"/>
      <c r="K30" s="63"/>
      <c r="L30" s="62">
        <f t="shared" si="1"/>
        <v>0</v>
      </c>
      <c r="M30" s="44"/>
      <c r="N30" s="133"/>
      <c r="O30" s="133"/>
      <c r="P30" s="63"/>
      <c r="Q30" s="63"/>
      <c r="R30" s="62">
        <f t="shared" si="2"/>
        <v>0</v>
      </c>
      <c r="S30" s="44"/>
      <c r="T30" s="63"/>
      <c r="U30" s="63">
        <v>14</v>
      </c>
      <c r="V30" s="113"/>
      <c r="W30" s="113"/>
      <c r="X30" s="63"/>
      <c r="Y30" s="62">
        <f t="shared" si="3"/>
        <v>14</v>
      </c>
      <c r="Z30" s="44"/>
      <c r="AA30" s="170">
        <v>14</v>
      </c>
      <c r="AB30" s="170"/>
      <c r="AC30" s="170"/>
      <c r="AD30" s="63"/>
      <c r="AE30" s="62">
        <f t="shared" si="4"/>
        <v>14</v>
      </c>
      <c r="AF30" s="44"/>
      <c r="AG30" s="63"/>
      <c r="AH30" s="62">
        <f t="shared" si="5"/>
        <v>0</v>
      </c>
      <c r="AI30" s="44"/>
      <c r="AJ30" s="63"/>
      <c r="AK30" s="62">
        <f t="shared" si="6"/>
        <v>0</v>
      </c>
      <c r="AL30" s="63"/>
      <c r="AM30" s="63"/>
      <c r="AN30" s="62">
        <f t="shared" si="7"/>
        <v>0</v>
      </c>
      <c r="AO30" s="4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</row>
    <row r="31" spans="1:59" ht="15" customHeight="1">
      <c r="A31" s="113">
        <v>23</v>
      </c>
      <c r="B31" s="61">
        <f t="shared" si="0"/>
        <v>25</v>
      </c>
      <c r="C31" s="40" t="s">
        <v>470</v>
      </c>
      <c r="D31" s="108">
        <v>1144176500</v>
      </c>
      <c r="E31" s="40" t="s">
        <v>389</v>
      </c>
      <c r="F31" s="127" t="s">
        <v>38</v>
      </c>
      <c r="G31" s="150"/>
      <c r="H31" s="151"/>
      <c r="I31" s="151"/>
      <c r="J31" s="151"/>
      <c r="K31" s="63"/>
      <c r="L31" s="62">
        <f t="shared" si="1"/>
        <v>0</v>
      </c>
      <c r="M31" s="44">
        <v>6</v>
      </c>
      <c r="N31" s="133"/>
      <c r="O31" s="133">
        <v>4</v>
      </c>
      <c r="P31" s="63">
        <v>6</v>
      </c>
      <c r="Q31" s="63">
        <v>9</v>
      </c>
      <c r="R31" s="62">
        <f t="shared" si="2"/>
        <v>25</v>
      </c>
      <c r="S31" s="44"/>
      <c r="T31" s="63"/>
      <c r="U31" s="63"/>
      <c r="V31" s="113"/>
      <c r="W31" s="113"/>
      <c r="X31" s="63"/>
      <c r="Y31" s="62">
        <f t="shared" si="3"/>
        <v>0</v>
      </c>
      <c r="Z31" s="44"/>
      <c r="AA31" s="170"/>
      <c r="AB31" s="170"/>
      <c r="AC31" s="170"/>
      <c r="AD31" s="63"/>
      <c r="AE31" s="62">
        <f t="shared" si="4"/>
        <v>0</v>
      </c>
      <c r="AF31" s="44"/>
      <c r="AG31" s="63"/>
      <c r="AH31" s="62">
        <f t="shared" si="5"/>
        <v>0</v>
      </c>
      <c r="AI31" s="44"/>
      <c r="AJ31" s="63"/>
      <c r="AK31" s="62">
        <f t="shared" si="6"/>
        <v>0</v>
      </c>
      <c r="AL31" s="63"/>
      <c r="AM31" s="63"/>
      <c r="AN31" s="62">
        <f t="shared" si="7"/>
        <v>0</v>
      </c>
      <c r="AO31" s="4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</row>
    <row r="32" spans="1:59" ht="15" customHeight="1">
      <c r="A32" s="113">
        <v>24</v>
      </c>
      <c r="B32" s="61">
        <f t="shared" si="0"/>
        <v>25</v>
      </c>
      <c r="C32" s="40" t="s">
        <v>468</v>
      </c>
      <c r="D32" s="108">
        <v>1026291269</v>
      </c>
      <c r="E32" s="40" t="s">
        <v>469</v>
      </c>
      <c r="F32" s="127" t="s">
        <v>38</v>
      </c>
      <c r="G32" s="150"/>
      <c r="H32" s="151"/>
      <c r="I32" s="151"/>
      <c r="J32" s="151"/>
      <c r="K32" s="63"/>
      <c r="L32" s="62">
        <f t="shared" si="1"/>
        <v>0</v>
      </c>
      <c r="M32" s="44">
        <v>8</v>
      </c>
      <c r="N32" s="133"/>
      <c r="O32" s="133"/>
      <c r="P32" s="63">
        <v>12</v>
      </c>
      <c r="Q32" s="63">
        <v>5</v>
      </c>
      <c r="R32" s="62">
        <f t="shared" si="2"/>
        <v>25</v>
      </c>
      <c r="S32" s="44"/>
      <c r="T32" s="63"/>
      <c r="U32" s="63"/>
      <c r="V32" s="113"/>
      <c r="W32" s="113"/>
      <c r="X32" s="63"/>
      <c r="Y32" s="62">
        <f t="shared" si="3"/>
        <v>0</v>
      </c>
      <c r="Z32" s="44"/>
      <c r="AA32" s="170"/>
      <c r="AB32" s="170"/>
      <c r="AC32" s="170"/>
      <c r="AD32" s="63"/>
      <c r="AE32" s="62">
        <f t="shared" si="4"/>
        <v>0</v>
      </c>
      <c r="AF32" s="44"/>
      <c r="AG32" s="63"/>
      <c r="AH32" s="62">
        <f t="shared" si="5"/>
        <v>0</v>
      </c>
      <c r="AI32" s="44"/>
      <c r="AJ32" s="63"/>
      <c r="AK32" s="62">
        <f t="shared" si="6"/>
        <v>0</v>
      </c>
      <c r="AL32" s="63"/>
      <c r="AM32" s="63"/>
      <c r="AN32" s="62">
        <f t="shared" si="7"/>
        <v>0</v>
      </c>
      <c r="AO32" s="4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</row>
    <row r="33" spans="1:59" ht="15" customHeight="1">
      <c r="A33" s="113">
        <v>25</v>
      </c>
      <c r="B33" s="61">
        <f t="shared" si="0"/>
        <v>21</v>
      </c>
      <c r="C33" s="40" t="s">
        <v>339</v>
      </c>
      <c r="D33" s="108">
        <v>1004630618</v>
      </c>
      <c r="E33" s="40" t="s">
        <v>39</v>
      </c>
      <c r="F33" s="127" t="s">
        <v>38</v>
      </c>
      <c r="G33" s="150">
        <v>7</v>
      </c>
      <c r="H33" s="151"/>
      <c r="I33" s="151">
        <v>5</v>
      </c>
      <c r="J33" s="151">
        <v>8</v>
      </c>
      <c r="K33" s="63">
        <v>1</v>
      </c>
      <c r="L33" s="62">
        <f t="shared" si="1"/>
        <v>21</v>
      </c>
      <c r="M33" s="44"/>
      <c r="N33" s="133"/>
      <c r="O33" s="133"/>
      <c r="P33" s="63"/>
      <c r="Q33" s="63"/>
      <c r="R33" s="62">
        <f t="shared" si="2"/>
        <v>0</v>
      </c>
      <c r="S33" s="44"/>
      <c r="T33" s="63"/>
      <c r="U33" s="63"/>
      <c r="V33" s="113"/>
      <c r="W33" s="113"/>
      <c r="X33" s="63"/>
      <c r="Y33" s="62">
        <f t="shared" si="3"/>
        <v>0</v>
      </c>
      <c r="Z33" s="44"/>
      <c r="AA33" s="170"/>
      <c r="AB33" s="170"/>
      <c r="AC33" s="170"/>
      <c r="AD33" s="63"/>
      <c r="AE33" s="62">
        <f t="shared" si="4"/>
        <v>0</v>
      </c>
      <c r="AF33" s="44"/>
      <c r="AG33" s="63"/>
      <c r="AH33" s="62">
        <f t="shared" si="5"/>
        <v>0</v>
      </c>
      <c r="AI33" s="44"/>
      <c r="AJ33" s="63"/>
      <c r="AK33" s="62">
        <f t="shared" si="6"/>
        <v>0</v>
      </c>
      <c r="AL33" s="63"/>
      <c r="AM33" s="63"/>
      <c r="AN33" s="62">
        <f t="shared" si="7"/>
        <v>0</v>
      </c>
    </row>
    <row r="34" spans="1:59" ht="15" customHeight="1">
      <c r="A34" s="113">
        <v>25</v>
      </c>
      <c r="B34" s="61">
        <f t="shared" si="0"/>
        <v>21</v>
      </c>
      <c r="C34" s="40" t="s">
        <v>237</v>
      </c>
      <c r="D34" s="108">
        <v>1019988751</v>
      </c>
      <c r="E34" s="40" t="s">
        <v>130</v>
      </c>
      <c r="F34" s="127" t="s">
        <v>214</v>
      </c>
      <c r="G34" s="150">
        <v>6</v>
      </c>
      <c r="H34" s="151"/>
      <c r="I34" s="151">
        <v>6</v>
      </c>
      <c r="J34" s="151">
        <v>4</v>
      </c>
      <c r="K34" s="63">
        <v>5</v>
      </c>
      <c r="L34" s="62">
        <f t="shared" si="1"/>
        <v>21</v>
      </c>
      <c r="M34" s="44"/>
      <c r="N34" s="133"/>
      <c r="O34" s="133"/>
      <c r="P34" s="63"/>
      <c r="Q34" s="63"/>
      <c r="R34" s="62">
        <f t="shared" si="2"/>
        <v>0</v>
      </c>
      <c r="S34" s="44"/>
      <c r="T34" s="63"/>
      <c r="U34" s="63"/>
      <c r="V34" s="113"/>
      <c r="W34" s="113"/>
      <c r="X34" s="63"/>
      <c r="Y34" s="62">
        <f t="shared" si="3"/>
        <v>0</v>
      </c>
      <c r="Z34" s="44"/>
      <c r="AA34" s="170"/>
      <c r="AB34" s="170"/>
      <c r="AC34" s="170"/>
      <c r="AD34" s="63"/>
      <c r="AE34" s="62">
        <f t="shared" si="4"/>
        <v>0</v>
      </c>
      <c r="AF34" s="44"/>
      <c r="AG34" s="63"/>
      <c r="AH34" s="62">
        <f t="shared" si="5"/>
        <v>0</v>
      </c>
      <c r="AI34" s="44"/>
      <c r="AJ34" s="63"/>
      <c r="AK34" s="62">
        <f t="shared" si="6"/>
        <v>0</v>
      </c>
      <c r="AL34" s="63"/>
      <c r="AM34" s="63"/>
      <c r="AN34" s="62">
        <f t="shared" si="7"/>
        <v>0</v>
      </c>
      <c r="AO34" s="4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</row>
    <row r="35" spans="1:59" ht="15" customHeight="1">
      <c r="A35" s="113">
        <v>27</v>
      </c>
      <c r="B35" s="61">
        <f t="shared" si="0"/>
        <v>17</v>
      </c>
      <c r="C35" s="40" t="s">
        <v>240</v>
      </c>
      <c r="D35" s="108">
        <v>1002566764</v>
      </c>
      <c r="E35" s="40" t="s">
        <v>86</v>
      </c>
      <c r="F35" s="127" t="s">
        <v>49</v>
      </c>
      <c r="G35" s="150">
        <v>4</v>
      </c>
      <c r="H35" s="151"/>
      <c r="I35" s="151">
        <v>4</v>
      </c>
      <c r="J35" s="151">
        <v>7</v>
      </c>
      <c r="K35" s="63">
        <v>2</v>
      </c>
      <c r="L35" s="62">
        <f t="shared" si="1"/>
        <v>17</v>
      </c>
      <c r="M35" s="44"/>
      <c r="N35" s="133"/>
      <c r="O35" s="133"/>
      <c r="P35" s="63"/>
      <c r="Q35" s="63"/>
      <c r="R35" s="62">
        <f t="shared" si="2"/>
        <v>0</v>
      </c>
      <c r="S35" s="44"/>
      <c r="T35" s="63"/>
      <c r="U35" s="63"/>
      <c r="V35" s="113"/>
      <c r="W35" s="113"/>
      <c r="X35" s="63"/>
      <c r="Y35" s="62">
        <f t="shared" si="3"/>
        <v>0</v>
      </c>
      <c r="Z35" s="44"/>
      <c r="AA35" s="170"/>
      <c r="AB35" s="170"/>
      <c r="AC35" s="170"/>
      <c r="AD35" s="63"/>
      <c r="AE35" s="62">
        <f t="shared" si="4"/>
        <v>0</v>
      </c>
      <c r="AF35" s="44"/>
      <c r="AG35" s="63"/>
      <c r="AH35" s="62">
        <f t="shared" si="5"/>
        <v>0</v>
      </c>
      <c r="AI35" s="44"/>
      <c r="AJ35" s="63"/>
      <c r="AK35" s="62">
        <f t="shared" si="6"/>
        <v>0</v>
      </c>
      <c r="AL35" s="63"/>
      <c r="AM35" s="63"/>
      <c r="AN35" s="62">
        <f t="shared" si="7"/>
        <v>0</v>
      </c>
      <c r="AO35" s="88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</row>
    <row r="36" spans="1:59" ht="15" customHeight="1">
      <c r="A36" s="113">
        <v>28</v>
      </c>
      <c r="B36" s="61">
        <f t="shared" si="0"/>
        <v>15</v>
      </c>
      <c r="C36" s="40" t="s">
        <v>238</v>
      </c>
      <c r="D36" s="108">
        <v>1004508897</v>
      </c>
      <c r="E36" s="40" t="s">
        <v>239</v>
      </c>
      <c r="F36" s="127" t="s">
        <v>51</v>
      </c>
      <c r="G36" s="150">
        <v>5</v>
      </c>
      <c r="H36" s="151"/>
      <c r="I36" s="151"/>
      <c r="J36" s="151">
        <v>6</v>
      </c>
      <c r="K36" s="63">
        <v>4</v>
      </c>
      <c r="L36" s="62">
        <f t="shared" si="1"/>
        <v>15</v>
      </c>
      <c r="M36" s="44"/>
      <c r="N36" s="133"/>
      <c r="O36" s="133"/>
      <c r="P36" s="63"/>
      <c r="Q36" s="63"/>
      <c r="R36" s="62">
        <f t="shared" si="2"/>
        <v>0</v>
      </c>
      <c r="S36" s="44"/>
      <c r="T36" s="63"/>
      <c r="U36" s="63"/>
      <c r="V36" s="113"/>
      <c r="W36" s="113"/>
      <c r="X36" s="63"/>
      <c r="Y36" s="62">
        <f t="shared" si="3"/>
        <v>0</v>
      </c>
      <c r="Z36" s="44"/>
      <c r="AA36" s="170"/>
      <c r="AB36" s="170"/>
      <c r="AC36" s="170"/>
      <c r="AD36" s="63"/>
      <c r="AE36" s="62">
        <f t="shared" si="4"/>
        <v>0</v>
      </c>
      <c r="AF36" s="44"/>
      <c r="AG36" s="63"/>
      <c r="AH36" s="62">
        <f t="shared" si="5"/>
        <v>0</v>
      </c>
      <c r="AI36" s="44"/>
      <c r="AJ36" s="63"/>
      <c r="AK36" s="62">
        <f t="shared" si="6"/>
        <v>0</v>
      </c>
      <c r="AL36" s="63"/>
      <c r="AM36" s="63"/>
      <c r="AN36" s="62">
        <f t="shared" si="7"/>
        <v>0</v>
      </c>
    </row>
    <row r="37" spans="1:59" ht="15" customHeight="1">
      <c r="A37" s="113">
        <v>28</v>
      </c>
      <c r="B37" s="61">
        <f t="shared" si="0"/>
        <v>15</v>
      </c>
      <c r="C37" s="40" t="s">
        <v>615</v>
      </c>
      <c r="D37" s="108">
        <v>1004346820</v>
      </c>
      <c r="E37" s="40" t="s">
        <v>477</v>
      </c>
      <c r="F37" s="127" t="s">
        <v>40</v>
      </c>
      <c r="G37" s="150"/>
      <c r="H37" s="151"/>
      <c r="I37" s="151"/>
      <c r="J37" s="151"/>
      <c r="K37" s="63"/>
      <c r="L37" s="62">
        <f t="shared" si="1"/>
        <v>0</v>
      </c>
      <c r="M37" s="44"/>
      <c r="N37" s="133"/>
      <c r="O37" s="133"/>
      <c r="P37" s="63">
        <v>1</v>
      </c>
      <c r="Q37" s="63"/>
      <c r="R37" s="62">
        <f t="shared" si="2"/>
        <v>1</v>
      </c>
      <c r="S37" s="44"/>
      <c r="T37" s="63">
        <v>3</v>
      </c>
      <c r="U37" s="63">
        <v>3</v>
      </c>
      <c r="V37" s="113">
        <v>2</v>
      </c>
      <c r="W37" s="113">
        <v>4</v>
      </c>
      <c r="X37" s="63">
        <v>2</v>
      </c>
      <c r="Y37" s="62">
        <f t="shared" si="3"/>
        <v>14</v>
      </c>
      <c r="Z37" s="44"/>
      <c r="AA37" s="170"/>
      <c r="AB37" s="170"/>
      <c r="AC37" s="170"/>
      <c r="AD37" s="63"/>
      <c r="AE37" s="62">
        <f t="shared" si="4"/>
        <v>0</v>
      </c>
      <c r="AF37" s="44"/>
      <c r="AG37" s="63"/>
      <c r="AH37" s="62">
        <f t="shared" si="5"/>
        <v>0</v>
      </c>
      <c r="AI37" s="44"/>
      <c r="AJ37" s="63"/>
      <c r="AK37" s="62">
        <f t="shared" si="6"/>
        <v>0</v>
      </c>
      <c r="AL37" s="63"/>
      <c r="AM37" s="63"/>
      <c r="AN37" s="62">
        <f t="shared" si="7"/>
        <v>0</v>
      </c>
      <c r="AO37" s="4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</row>
    <row r="38" spans="1:59" ht="15" customHeight="1">
      <c r="A38" s="113">
        <v>30</v>
      </c>
      <c r="B38" s="61">
        <f t="shared" si="0"/>
        <v>14</v>
      </c>
      <c r="C38" s="40" t="s">
        <v>145</v>
      </c>
      <c r="D38" s="108">
        <v>1001113845</v>
      </c>
      <c r="E38" s="40" t="s">
        <v>137</v>
      </c>
      <c r="F38" s="127" t="s">
        <v>45</v>
      </c>
      <c r="G38" s="150"/>
      <c r="H38" s="151">
        <v>6</v>
      </c>
      <c r="I38" s="151"/>
      <c r="J38" s="151"/>
      <c r="K38" s="63">
        <v>8</v>
      </c>
      <c r="L38" s="62">
        <f t="shared" si="1"/>
        <v>14</v>
      </c>
      <c r="M38" s="44"/>
      <c r="N38" s="133"/>
      <c r="O38" s="133"/>
      <c r="P38" s="63"/>
      <c r="Q38" s="63"/>
      <c r="R38" s="62">
        <f t="shared" si="2"/>
        <v>0</v>
      </c>
      <c r="S38" s="44"/>
      <c r="T38" s="63"/>
      <c r="U38" s="63"/>
      <c r="V38" s="113"/>
      <c r="W38" s="113"/>
      <c r="X38" s="63"/>
      <c r="Y38" s="62">
        <f t="shared" si="3"/>
        <v>0</v>
      </c>
      <c r="Z38" s="44"/>
      <c r="AA38" s="170"/>
      <c r="AB38" s="170"/>
      <c r="AC38" s="170"/>
      <c r="AD38" s="63"/>
      <c r="AE38" s="62">
        <f t="shared" si="4"/>
        <v>0</v>
      </c>
      <c r="AF38" s="44"/>
      <c r="AG38" s="63"/>
      <c r="AH38" s="62">
        <f t="shared" si="5"/>
        <v>0</v>
      </c>
      <c r="AI38" s="44"/>
      <c r="AJ38" s="63"/>
      <c r="AK38" s="62">
        <f t="shared" si="6"/>
        <v>0</v>
      </c>
      <c r="AL38" s="63"/>
      <c r="AM38" s="63"/>
      <c r="AN38" s="62">
        <f t="shared" si="7"/>
        <v>0</v>
      </c>
      <c r="AO38" s="88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</row>
    <row r="39" spans="1:59" ht="15" customHeight="1">
      <c r="A39" s="113">
        <v>31</v>
      </c>
      <c r="B39" s="61">
        <f t="shared" si="0"/>
        <v>11</v>
      </c>
      <c r="C39" s="40" t="s">
        <v>181</v>
      </c>
      <c r="D39" s="108">
        <v>1025320573</v>
      </c>
      <c r="E39" s="40" t="s">
        <v>82</v>
      </c>
      <c r="F39" s="127" t="s">
        <v>214</v>
      </c>
      <c r="G39" s="150"/>
      <c r="H39" s="151">
        <v>5</v>
      </c>
      <c r="I39" s="151"/>
      <c r="J39" s="151"/>
      <c r="K39" s="63">
        <v>6</v>
      </c>
      <c r="L39" s="62">
        <f t="shared" si="1"/>
        <v>11</v>
      </c>
      <c r="M39" s="44"/>
      <c r="N39" s="133"/>
      <c r="O39" s="133"/>
      <c r="P39" s="63"/>
      <c r="Q39" s="63"/>
      <c r="R39" s="62">
        <f t="shared" si="2"/>
        <v>0</v>
      </c>
      <c r="S39" s="44"/>
      <c r="T39" s="63"/>
      <c r="U39" s="63"/>
      <c r="V39" s="113"/>
      <c r="W39" s="113"/>
      <c r="X39" s="63"/>
      <c r="Y39" s="62">
        <f t="shared" si="3"/>
        <v>0</v>
      </c>
      <c r="Z39" s="44"/>
      <c r="AA39" s="170"/>
      <c r="AB39" s="170"/>
      <c r="AC39" s="170"/>
      <c r="AD39" s="63"/>
      <c r="AE39" s="62">
        <f t="shared" si="4"/>
        <v>0</v>
      </c>
      <c r="AF39" s="44"/>
      <c r="AG39" s="63"/>
      <c r="AH39" s="62">
        <f t="shared" si="5"/>
        <v>0</v>
      </c>
      <c r="AI39" s="44"/>
      <c r="AJ39" s="63"/>
      <c r="AK39" s="62">
        <f t="shared" si="6"/>
        <v>0</v>
      </c>
      <c r="AL39" s="63"/>
      <c r="AM39" s="63"/>
      <c r="AN39" s="62">
        <f t="shared" si="7"/>
        <v>0</v>
      </c>
      <c r="AO39" s="4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</row>
    <row r="40" spans="1:59" ht="15" customHeight="1">
      <c r="A40" s="113">
        <v>32</v>
      </c>
      <c r="B40" s="61">
        <f t="shared" si="0"/>
        <v>9</v>
      </c>
      <c r="C40" s="40" t="s">
        <v>616</v>
      </c>
      <c r="D40" s="108"/>
      <c r="E40" s="40" t="s">
        <v>617</v>
      </c>
      <c r="F40" s="127" t="s">
        <v>214</v>
      </c>
      <c r="G40" s="150"/>
      <c r="H40" s="151"/>
      <c r="I40" s="151"/>
      <c r="J40" s="151"/>
      <c r="K40" s="63"/>
      <c r="L40" s="62">
        <f t="shared" si="1"/>
        <v>0</v>
      </c>
      <c r="M40" s="44"/>
      <c r="N40" s="133"/>
      <c r="O40" s="133"/>
      <c r="P40" s="63"/>
      <c r="Q40" s="63"/>
      <c r="R40" s="62">
        <f t="shared" si="2"/>
        <v>0</v>
      </c>
      <c r="S40" s="44"/>
      <c r="T40" s="63"/>
      <c r="U40" s="63">
        <v>2</v>
      </c>
      <c r="V40" s="113"/>
      <c r="W40" s="113"/>
      <c r="X40" s="63"/>
      <c r="Y40" s="62">
        <f t="shared" si="3"/>
        <v>2</v>
      </c>
      <c r="Z40" s="44">
        <v>1</v>
      </c>
      <c r="AA40" s="170">
        <v>2</v>
      </c>
      <c r="AB40" s="170">
        <v>2</v>
      </c>
      <c r="AC40" s="170"/>
      <c r="AD40" s="63">
        <v>2</v>
      </c>
      <c r="AE40" s="62">
        <f t="shared" si="4"/>
        <v>7</v>
      </c>
      <c r="AF40" s="44"/>
      <c r="AG40" s="63"/>
      <c r="AH40" s="62">
        <f t="shared" si="5"/>
        <v>0</v>
      </c>
      <c r="AI40" s="44"/>
      <c r="AJ40" s="63"/>
      <c r="AK40" s="62">
        <f t="shared" si="6"/>
        <v>0</v>
      </c>
      <c r="AL40" s="63"/>
      <c r="AM40" s="63"/>
      <c r="AN40" s="62">
        <f t="shared" si="7"/>
        <v>0</v>
      </c>
    </row>
    <row r="41" spans="1:59" ht="15" customHeight="1">
      <c r="A41" s="113">
        <v>33</v>
      </c>
      <c r="B41" s="61">
        <f t="shared" si="0"/>
        <v>7</v>
      </c>
      <c r="C41" s="40" t="s">
        <v>462</v>
      </c>
      <c r="D41" s="108">
        <v>1005839673</v>
      </c>
      <c r="E41" s="40" t="s">
        <v>287</v>
      </c>
      <c r="F41" s="127" t="s">
        <v>37</v>
      </c>
      <c r="G41" s="150"/>
      <c r="H41" s="151">
        <v>7</v>
      </c>
      <c r="I41" s="151"/>
      <c r="J41" s="151"/>
      <c r="K41" s="63"/>
      <c r="L41" s="62">
        <f t="shared" si="1"/>
        <v>7</v>
      </c>
      <c r="M41" s="44"/>
      <c r="N41" s="133"/>
      <c r="O41" s="133"/>
      <c r="P41" s="63"/>
      <c r="Q41" s="63"/>
      <c r="R41" s="62">
        <f t="shared" si="2"/>
        <v>0</v>
      </c>
      <c r="S41" s="44"/>
      <c r="T41" s="63"/>
      <c r="U41" s="63"/>
      <c r="V41" s="113"/>
      <c r="W41" s="113"/>
      <c r="X41" s="63"/>
      <c r="Y41" s="62">
        <f t="shared" si="3"/>
        <v>0</v>
      </c>
      <c r="Z41" s="44"/>
      <c r="AA41" s="170"/>
      <c r="AB41" s="170"/>
      <c r="AC41" s="170"/>
      <c r="AD41" s="63"/>
      <c r="AE41" s="62">
        <f t="shared" si="4"/>
        <v>0</v>
      </c>
      <c r="AF41" s="44"/>
      <c r="AG41" s="63"/>
      <c r="AH41" s="62">
        <f t="shared" si="5"/>
        <v>0</v>
      </c>
      <c r="AI41" s="44"/>
      <c r="AJ41" s="63"/>
      <c r="AK41" s="62">
        <f t="shared" si="6"/>
        <v>0</v>
      </c>
      <c r="AL41" s="63"/>
      <c r="AM41" s="63"/>
      <c r="AN41" s="62">
        <f t="shared" si="7"/>
        <v>0</v>
      </c>
    </row>
    <row r="42" spans="1:59" ht="15" customHeight="1">
      <c r="A42" s="113">
        <v>33</v>
      </c>
      <c r="B42" s="61">
        <f t="shared" si="0"/>
        <v>7</v>
      </c>
      <c r="C42" s="40" t="s">
        <v>561</v>
      </c>
      <c r="D42" s="108">
        <v>1023364875</v>
      </c>
      <c r="E42" s="40" t="s">
        <v>596</v>
      </c>
      <c r="F42" s="127" t="s">
        <v>123</v>
      </c>
      <c r="G42" s="150"/>
      <c r="H42" s="151"/>
      <c r="I42" s="151"/>
      <c r="J42" s="151"/>
      <c r="K42" s="63"/>
      <c r="L42" s="62">
        <f t="shared" si="1"/>
        <v>0</v>
      </c>
      <c r="M42" s="44"/>
      <c r="N42" s="133"/>
      <c r="O42" s="133"/>
      <c r="P42" s="63"/>
      <c r="Q42" s="63"/>
      <c r="R42" s="62">
        <f t="shared" si="2"/>
        <v>0</v>
      </c>
      <c r="S42" s="44"/>
      <c r="T42" s="63"/>
      <c r="U42" s="63"/>
      <c r="V42" s="113"/>
      <c r="W42" s="113"/>
      <c r="X42" s="63"/>
      <c r="Y42" s="62">
        <f t="shared" si="3"/>
        <v>0</v>
      </c>
      <c r="Z42" s="44"/>
      <c r="AA42" s="170">
        <v>7</v>
      </c>
      <c r="AB42" s="170"/>
      <c r="AC42" s="170"/>
      <c r="AD42" s="63"/>
      <c r="AE42" s="62">
        <f t="shared" si="4"/>
        <v>7</v>
      </c>
      <c r="AF42" s="44"/>
      <c r="AG42" s="63"/>
      <c r="AH42" s="62">
        <f t="shared" si="5"/>
        <v>0</v>
      </c>
      <c r="AI42" s="44"/>
      <c r="AJ42" s="63"/>
      <c r="AK42" s="62">
        <f t="shared" si="6"/>
        <v>0</v>
      </c>
      <c r="AL42" s="63"/>
      <c r="AM42" s="63"/>
      <c r="AN42" s="62">
        <f t="shared" si="7"/>
        <v>0</v>
      </c>
    </row>
    <row r="43" spans="1:59" ht="15" customHeight="1">
      <c r="A43" s="113">
        <v>35</v>
      </c>
      <c r="B43" s="61">
        <f t="shared" si="0"/>
        <v>5</v>
      </c>
      <c r="C43" s="40" t="s">
        <v>349</v>
      </c>
      <c r="D43" s="108">
        <v>1091884267</v>
      </c>
      <c r="E43" s="40" t="s">
        <v>350</v>
      </c>
      <c r="F43" s="127" t="s">
        <v>49</v>
      </c>
      <c r="G43" s="150"/>
      <c r="H43" s="151"/>
      <c r="I43" s="151"/>
      <c r="J43" s="151">
        <v>5</v>
      </c>
      <c r="K43" s="63"/>
      <c r="L43" s="62">
        <f t="shared" si="1"/>
        <v>5</v>
      </c>
      <c r="M43" s="44"/>
      <c r="N43" s="133"/>
      <c r="O43" s="133"/>
      <c r="P43" s="63"/>
      <c r="Q43" s="63"/>
      <c r="R43" s="62">
        <f t="shared" si="2"/>
        <v>0</v>
      </c>
      <c r="S43" s="44"/>
      <c r="T43" s="63"/>
      <c r="U43" s="63"/>
      <c r="V43" s="113"/>
      <c r="W43" s="113"/>
      <c r="X43" s="63"/>
      <c r="Y43" s="62">
        <f t="shared" si="3"/>
        <v>0</v>
      </c>
      <c r="Z43" s="44"/>
      <c r="AA43" s="170"/>
      <c r="AB43" s="170"/>
      <c r="AC43" s="170"/>
      <c r="AD43" s="63"/>
      <c r="AE43" s="62">
        <f t="shared" si="4"/>
        <v>0</v>
      </c>
      <c r="AF43" s="44"/>
      <c r="AG43" s="63"/>
      <c r="AH43" s="62">
        <f t="shared" si="5"/>
        <v>0</v>
      </c>
      <c r="AI43" s="44"/>
      <c r="AJ43" s="63"/>
      <c r="AK43" s="62">
        <f t="shared" si="6"/>
        <v>0</v>
      </c>
      <c r="AL43" s="63"/>
      <c r="AM43" s="63"/>
      <c r="AN43" s="62">
        <f t="shared" si="7"/>
        <v>0</v>
      </c>
    </row>
    <row r="44" spans="1:59" ht="15" customHeight="1">
      <c r="A44" s="113">
        <v>36</v>
      </c>
      <c r="B44" s="61">
        <f t="shared" si="0"/>
        <v>3</v>
      </c>
      <c r="C44" s="40" t="s">
        <v>463</v>
      </c>
      <c r="D44" s="108">
        <v>1010131034</v>
      </c>
      <c r="E44" s="40" t="s">
        <v>191</v>
      </c>
      <c r="F44" s="127" t="s">
        <v>117</v>
      </c>
      <c r="G44" s="150"/>
      <c r="H44" s="151">
        <v>3</v>
      </c>
      <c r="I44" s="151"/>
      <c r="J44" s="151"/>
      <c r="K44" s="63"/>
      <c r="L44" s="62">
        <f t="shared" si="1"/>
        <v>3</v>
      </c>
      <c r="M44" s="44"/>
      <c r="N44" s="133"/>
      <c r="O44" s="133"/>
      <c r="P44" s="63"/>
      <c r="Q44" s="63"/>
      <c r="R44" s="62">
        <f t="shared" si="2"/>
        <v>0</v>
      </c>
      <c r="S44" s="44"/>
      <c r="T44" s="63"/>
      <c r="U44" s="63"/>
      <c r="V44" s="113"/>
      <c r="W44" s="113"/>
      <c r="X44" s="63"/>
      <c r="Y44" s="62">
        <f t="shared" si="3"/>
        <v>0</v>
      </c>
      <c r="Z44" s="44"/>
      <c r="AA44" s="170"/>
      <c r="AB44" s="170"/>
      <c r="AC44" s="170"/>
      <c r="AD44" s="63"/>
      <c r="AE44" s="62">
        <f t="shared" si="4"/>
        <v>0</v>
      </c>
      <c r="AF44" s="44"/>
      <c r="AG44" s="63"/>
      <c r="AH44" s="62">
        <f t="shared" si="5"/>
        <v>0</v>
      </c>
      <c r="AI44" s="44"/>
      <c r="AJ44" s="63"/>
      <c r="AK44" s="62">
        <f t="shared" si="6"/>
        <v>0</v>
      </c>
      <c r="AL44" s="63"/>
      <c r="AM44" s="63"/>
      <c r="AN44" s="62">
        <f t="shared" si="7"/>
        <v>0</v>
      </c>
    </row>
    <row r="45" spans="1:59" ht="15" customHeight="1">
      <c r="A45" s="113">
        <v>37</v>
      </c>
      <c r="B45" s="61">
        <f t="shared" si="0"/>
        <v>1</v>
      </c>
      <c r="C45" s="40" t="s">
        <v>286</v>
      </c>
      <c r="D45" s="108">
        <v>1023364875</v>
      </c>
      <c r="E45" s="40" t="s">
        <v>243</v>
      </c>
      <c r="F45" s="127" t="s">
        <v>45</v>
      </c>
      <c r="G45" s="150"/>
      <c r="H45" s="151">
        <v>1</v>
      </c>
      <c r="I45" s="151"/>
      <c r="J45" s="151"/>
      <c r="K45" s="63"/>
      <c r="L45" s="62">
        <f t="shared" si="1"/>
        <v>1</v>
      </c>
      <c r="M45" s="44"/>
      <c r="N45" s="133"/>
      <c r="O45" s="133"/>
      <c r="P45" s="63"/>
      <c r="Q45" s="63"/>
      <c r="R45" s="62">
        <f t="shared" si="2"/>
        <v>0</v>
      </c>
      <c r="S45" s="44"/>
      <c r="T45" s="63"/>
      <c r="U45" s="63"/>
      <c r="V45" s="113"/>
      <c r="W45" s="113"/>
      <c r="X45" s="63"/>
      <c r="Y45" s="62">
        <f t="shared" si="3"/>
        <v>0</v>
      </c>
      <c r="Z45" s="44"/>
      <c r="AA45" s="170"/>
      <c r="AB45" s="170"/>
      <c r="AC45" s="170"/>
      <c r="AD45" s="63"/>
      <c r="AE45" s="62">
        <f t="shared" si="4"/>
        <v>0</v>
      </c>
      <c r="AF45" s="44"/>
      <c r="AG45" s="63"/>
      <c r="AH45" s="62">
        <f t="shared" si="5"/>
        <v>0</v>
      </c>
      <c r="AI45" s="44"/>
      <c r="AJ45" s="63"/>
      <c r="AK45" s="62">
        <f t="shared" si="6"/>
        <v>0</v>
      </c>
      <c r="AL45" s="63"/>
      <c r="AM45" s="63"/>
      <c r="AN45" s="62">
        <f t="shared" si="7"/>
        <v>0</v>
      </c>
    </row>
  </sheetData>
  <sheetProtection algorithmName="SHA-512" hashValue="PDrZm7k0LKxSxu+LO3MWQqjetDnPw01BtXgCVl+dFWiws8lh+sZ4YvHjb/64ZHstizqOBf8/C7zwnEGaH98ooQ==" saltValue="+0/6slhrPQlYmzxIpY3aEA==" spinCount="100000" sheet="1" selectLockedCells="1" selectUnlockedCells="1"/>
  <autoFilter ref="A7:AN8" xr:uid="{00000000-0009-0000-0000-000003000000}"/>
  <sortState xmlns:xlrd2="http://schemas.microsoft.com/office/spreadsheetml/2017/richdata2" ref="B10:AN45">
    <sortCondition descending="1" ref="B9:B45"/>
  </sortState>
  <customSheetViews>
    <customSheetView guid="{BE9373D6-474E-4A24-914C-665CF35BD760}" scale="80">
      <pane xSplit="5" ySplit="8" topLeftCell="F9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48">
    <mergeCell ref="C7:C8"/>
    <mergeCell ref="AL6:AN6"/>
    <mergeCell ref="AN7:AN8"/>
    <mergeCell ref="AE7:AE8"/>
    <mergeCell ref="AH7:AH8"/>
    <mergeCell ref="L7:L8"/>
    <mergeCell ref="R7:R8"/>
    <mergeCell ref="G6:L6"/>
    <mergeCell ref="G7:G8"/>
    <mergeCell ref="K7:K8"/>
    <mergeCell ref="AK7:AK8"/>
    <mergeCell ref="AI6:AK6"/>
    <mergeCell ref="M6:R6"/>
    <mergeCell ref="AL7:AL8"/>
    <mergeCell ref="AM7:AM8"/>
    <mergeCell ref="S6:Y6"/>
    <mergeCell ref="Z6:AE6"/>
    <mergeCell ref="AF6:AH6"/>
    <mergeCell ref="S7:S8"/>
    <mergeCell ref="T7:T8"/>
    <mergeCell ref="AF7:AF8"/>
    <mergeCell ref="V7:V8"/>
    <mergeCell ref="W7:W8"/>
    <mergeCell ref="X7:X8"/>
    <mergeCell ref="AA7:AA8"/>
    <mergeCell ref="AB7:AB8"/>
    <mergeCell ref="AC7:AC8"/>
    <mergeCell ref="A1:F4"/>
    <mergeCell ref="A6:F6"/>
    <mergeCell ref="AG7:AG8"/>
    <mergeCell ref="AI7:AI8"/>
    <mergeCell ref="AJ7:AJ8"/>
    <mergeCell ref="U7:U8"/>
    <mergeCell ref="Z7:Z8"/>
    <mergeCell ref="AD7:AD8"/>
    <mergeCell ref="Y7:Y8"/>
    <mergeCell ref="M7:M8"/>
    <mergeCell ref="E7:E8"/>
    <mergeCell ref="F7:F8"/>
    <mergeCell ref="P7:P8"/>
    <mergeCell ref="Q7:Q8"/>
    <mergeCell ref="A7:A8"/>
    <mergeCell ref="B7:B8"/>
    <mergeCell ref="H7:H8"/>
    <mergeCell ref="I7:I8"/>
    <mergeCell ref="J7:J8"/>
    <mergeCell ref="N7:N8"/>
    <mergeCell ref="O7:O8"/>
  </mergeCells>
  <conditionalFormatting sqref="C9:D28">
    <cfRule type="duplicateValues" dxfId="64" priority="100"/>
  </conditionalFormatting>
  <conditionalFormatting sqref="C29:D40">
    <cfRule type="duplicateValues" dxfId="63" priority="6"/>
  </conditionalFormatting>
  <conditionalFormatting sqref="C41:D41">
    <cfRule type="duplicateValues" dxfId="62" priority="5"/>
  </conditionalFormatting>
  <conditionalFormatting sqref="C42:D42">
    <cfRule type="duplicateValues" dxfId="61" priority="4"/>
  </conditionalFormatting>
  <conditionalFormatting sqref="C43:D43">
    <cfRule type="duplicateValues" dxfId="60" priority="3"/>
  </conditionalFormatting>
  <conditionalFormatting sqref="C44:D44">
    <cfRule type="duplicateValues" dxfId="59" priority="2"/>
  </conditionalFormatting>
  <conditionalFormatting sqref="C45:D45">
    <cfRule type="duplicateValues" dxfId="58" priority="1"/>
  </conditionalFormatting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57"/>
  <sheetViews>
    <sheetView zoomScale="80" zoomScaleNormal="80" workbookViewId="0">
      <pane xSplit="6" ySplit="7" topLeftCell="G8" activePane="bottomRight" state="frozen"/>
      <selection pane="topRight" activeCell="I1" sqref="I1"/>
      <selection pane="bottomLeft" activeCell="A9" sqref="A9"/>
      <selection pane="bottomRight" activeCell="F12" sqref="F12"/>
    </sheetView>
  </sheetViews>
  <sheetFormatPr baseColWidth="10" defaultColWidth="11.44140625" defaultRowHeight="12.7"/>
  <cols>
    <col min="1" max="1" width="11.33203125" style="1" customWidth="1"/>
    <col min="2" max="2" width="13" style="1" customWidth="1"/>
    <col min="3" max="3" width="34.44140625" style="1" customWidth="1"/>
    <col min="4" max="4" width="14" style="1" hidden="1" customWidth="1"/>
    <col min="5" max="5" width="24.33203125" style="1" customWidth="1"/>
    <col min="6" max="6" width="14.5546875" style="36" customWidth="1"/>
    <col min="7" max="10" width="14.33203125" style="1" customWidth="1"/>
    <col min="11" max="11" width="14.6640625" style="1" customWidth="1"/>
    <col min="12" max="12" width="19.44140625" style="1" customWidth="1"/>
    <col min="13" max="16" width="13.33203125" style="1" customWidth="1"/>
    <col min="17" max="18" width="14.88671875" style="1" customWidth="1"/>
    <col min="19" max="19" width="0.109375" style="1" customWidth="1"/>
    <col min="20" max="24" width="14.6640625" style="1" customWidth="1"/>
    <col min="25" max="25" width="15.5546875" style="1" customWidth="1"/>
    <col min="26" max="29" width="13.5546875" style="1" customWidth="1"/>
    <col min="30" max="30" width="14.33203125" style="1" customWidth="1"/>
    <col min="31" max="31" width="17.44140625" style="1" customWidth="1"/>
    <col min="32" max="32" width="13.33203125" style="1" customWidth="1"/>
    <col min="33" max="33" width="14.109375" style="1" customWidth="1"/>
    <col min="34" max="34" width="16" style="1" customWidth="1"/>
    <col min="35" max="35" width="11.44140625" style="1" customWidth="1"/>
    <col min="36" max="36" width="13" style="1" customWidth="1"/>
    <col min="37" max="37" width="17.6640625" style="1" customWidth="1"/>
    <col min="38" max="38" width="12.6640625" style="1" customWidth="1"/>
    <col min="39" max="39" width="15.6640625" style="1" customWidth="1"/>
    <col min="40" max="40" width="18.88671875" style="1" customWidth="1"/>
    <col min="41" max="16384" width="11.44140625" style="1"/>
  </cols>
  <sheetData>
    <row r="1" spans="1:46" s="6" customFormat="1" ht="25.5" customHeight="1">
      <c r="A1" s="194" t="s">
        <v>585</v>
      </c>
      <c r="B1" s="194"/>
      <c r="C1" s="194"/>
      <c r="D1" s="194"/>
      <c r="E1" s="194"/>
      <c r="F1" s="194"/>
      <c r="G1" s="34"/>
      <c r="H1" s="34"/>
      <c r="I1" s="34"/>
      <c r="J1" s="34"/>
      <c r="K1" s="8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4"/>
      <c r="AN1" s="4"/>
      <c r="AO1" s="4"/>
      <c r="AP1" s="4"/>
      <c r="AQ1" s="4"/>
    </row>
    <row r="2" spans="1:46" s="6" customFormat="1" ht="33.700000000000003" customHeight="1">
      <c r="A2" s="194"/>
      <c r="B2" s="194"/>
      <c r="C2" s="194"/>
      <c r="D2" s="194"/>
      <c r="E2" s="194"/>
      <c r="F2" s="194"/>
      <c r="G2" s="34"/>
      <c r="H2" s="34"/>
      <c r="I2" s="34"/>
      <c r="J2" s="34"/>
      <c r="K2" s="8"/>
      <c r="L2" s="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4"/>
      <c r="AN2" s="4"/>
      <c r="AO2" s="4"/>
      <c r="AP2" s="4"/>
      <c r="AQ2" s="4"/>
      <c r="AR2" s="4"/>
      <c r="AS2" s="4"/>
      <c r="AT2" s="4"/>
    </row>
    <row r="3" spans="1:46" s="6" customFormat="1" ht="42.05" customHeight="1" thickBot="1">
      <c r="A3" s="194"/>
      <c r="B3" s="194"/>
      <c r="C3" s="194"/>
      <c r="D3" s="194"/>
      <c r="E3" s="194"/>
      <c r="F3" s="194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4"/>
      <c r="AS3" s="4"/>
      <c r="AT3" s="4"/>
    </row>
    <row r="4" spans="1:46" s="6" customFormat="1" ht="30.85" hidden="1" customHeight="1" thickBot="1">
      <c r="A4" s="8"/>
      <c r="B4" s="9"/>
      <c r="C4" s="10"/>
      <c r="D4" s="10"/>
      <c r="E4" s="10"/>
      <c r="F4" s="35"/>
      <c r="G4" s="10"/>
      <c r="H4" s="10"/>
      <c r="I4" s="10"/>
      <c r="J4" s="10"/>
      <c r="K4" s="7">
        <f>+SUM(K8:K24)</f>
        <v>112</v>
      </c>
      <c r="M4" s="7">
        <f>+SUM(M8:M24)</f>
        <v>87</v>
      </c>
      <c r="N4" s="7"/>
      <c r="O4" s="7"/>
      <c r="P4" s="7">
        <f>+SUM(P8:P24)</f>
        <v>77</v>
      </c>
      <c r="Q4" s="7">
        <f>+SUM(Q8:Q24)</f>
        <v>96</v>
      </c>
      <c r="S4" s="7">
        <f>+SUM(S8:S24)</f>
        <v>0</v>
      </c>
      <c r="T4" s="7">
        <f>+SUM(T8:T24)</f>
        <v>100</v>
      </c>
      <c r="U4" s="7"/>
      <c r="V4" s="7"/>
      <c r="W4" s="7"/>
      <c r="X4" s="7">
        <f>+SUM(X8:X24)</f>
        <v>95</v>
      </c>
      <c r="Z4" s="7">
        <f>+SUM(Z8:Z24)</f>
        <v>119</v>
      </c>
      <c r="AA4" s="7"/>
      <c r="AB4" s="7"/>
      <c r="AC4" s="7"/>
      <c r="AD4" s="7">
        <f>+SUM(AD8:AD24)</f>
        <v>104</v>
      </c>
      <c r="AE4" s="7"/>
      <c r="AF4" s="7">
        <f>+SUM(AF8:AF24)</f>
        <v>0</v>
      </c>
      <c r="AG4" s="7">
        <f>+SUM(AG8:AG24)</f>
        <v>0</v>
      </c>
      <c r="AH4" s="7"/>
      <c r="AI4" s="7">
        <f>+SUM(AI8:AI24)</f>
        <v>0</v>
      </c>
      <c r="AJ4" s="7">
        <f>+SUM(AJ8:AJ24)</f>
        <v>0</v>
      </c>
      <c r="AK4" s="7"/>
      <c r="AL4" s="7">
        <f>+SUM(AL8:AL24)</f>
        <v>0</v>
      </c>
      <c r="AM4" s="7">
        <f>+SUM(AM8:AM24)</f>
        <v>0</v>
      </c>
      <c r="AN4" s="7"/>
      <c r="AO4" s="56"/>
      <c r="AP4" s="56"/>
      <c r="AQ4" s="56"/>
      <c r="AR4" s="4"/>
      <c r="AS4" s="4"/>
      <c r="AT4" s="4"/>
    </row>
    <row r="5" spans="1:46" s="59" customFormat="1" ht="45.8" customHeight="1" thickBot="1">
      <c r="A5" s="182"/>
      <c r="B5" s="183"/>
      <c r="C5" s="183"/>
      <c r="D5" s="183"/>
      <c r="E5" s="183"/>
      <c r="F5" s="198"/>
      <c r="G5" s="184" t="s">
        <v>183</v>
      </c>
      <c r="H5" s="185"/>
      <c r="I5" s="185"/>
      <c r="J5" s="185"/>
      <c r="K5" s="185"/>
      <c r="L5" s="186"/>
      <c r="M5" s="184" t="s">
        <v>368</v>
      </c>
      <c r="N5" s="185"/>
      <c r="O5" s="185"/>
      <c r="P5" s="185"/>
      <c r="Q5" s="185"/>
      <c r="R5" s="186"/>
      <c r="S5" s="184" t="s">
        <v>587</v>
      </c>
      <c r="T5" s="185"/>
      <c r="U5" s="185"/>
      <c r="V5" s="185"/>
      <c r="W5" s="185"/>
      <c r="X5" s="185"/>
      <c r="Y5" s="186"/>
      <c r="Z5" s="184" t="s">
        <v>690</v>
      </c>
      <c r="AA5" s="185"/>
      <c r="AB5" s="185"/>
      <c r="AC5" s="185"/>
      <c r="AD5" s="185"/>
      <c r="AE5" s="186"/>
      <c r="AF5" s="191"/>
      <c r="AG5" s="192"/>
      <c r="AH5" s="193"/>
      <c r="AI5" s="184"/>
      <c r="AJ5" s="185"/>
      <c r="AK5" s="186"/>
      <c r="AL5" s="184"/>
      <c r="AM5" s="185"/>
      <c r="AN5" s="186"/>
      <c r="AO5" s="69"/>
      <c r="AP5" s="69"/>
      <c r="AQ5" s="69"/>
      <c r="AR5" s="69"/>
      <c r="AS5" s="69"/>
      <c r="AT5" s="69"/>
    </row>
    <row r="6" spans="1:46" s="59" customFormat="1" ht="15" customHeight="1">
      <c r="A6" s="187" t="s">
        <v>0</v>
      </c>
      <c r="B6" s="203" t="s">
        <v>14</v>
      </c>
      <c r="C6" s="189" t="s">
        <v>2</v>
      </c>
      <c r="D6" s="174" t="s">
        <v>369</v>
      </c>
      <c r="E6" s="189" t="s">
        <v>3</v>
      </c>
      <c r="F6" s="178" t="s">
        <v>4</v>
      </c>
      <c r="G6" s="172">
        <v>200</v>
      </c>
      <c r="H6" s="176" t="s">
        <v>7</v>
      </c>
      <c r="I6" s="172" t="s">
        <v>91</v>
      </c>
      <c r="J6" s="174" t="s">
        <v>182</v>
      </c>
      <c r="K6" s="174" t="s">
        <v>5</v>
      </c>
      <c r="L6" s="178" t="s">
        <v>27</v>
      </c>
      <c r="M6" s="172">
        <v>200</v>
      </c>
      <c r="N6" s="176" t="s">
        <v>7</v>
      </c>
      <c r="O6" s="172" t="s">
        <v>91</v>
      </c>
      <c r="P6" s="174" t="s">
        <v>182</v>
      </c>
      <c r="Q6" s="174" t="s">
        <v>5</v>
      </c>
      <c r="R6" s="178" t="s">
        <v>27</v>
      </c>
      <c r="S6" s="172" t="s">
        <v>10</v>
      </c>
      <c r="T6" s="172">
        <v>200</v>
      </c>
      <c r="U6" s="176" t="s">
        <v>7</v>
      </c>
      <c r="V6" s="172" t="s">
        <v>91</v>
      </c>
      <c r="W6" s="174" t="s">
        <v>182</v>
      </c>
      <c r="X6" s="174" t="s">
        <v>5</v>
      </c>
      <c r="Y6" s="178" t="s">
        <v>588</v>
      </c>
      <c r="Z6" s="172">
        <v>200</v>
      </c>
      <c r="AA6" s="176" t="s">
        <v>7</v>
      </c>
      <c r="AB6" s="172" t="s">
        <v>91</v>
      </c>
      <c r="AC6" s="174" t="s">
        <v>182</v>
      </c>
      <c r="AD6" s="174" t="s">
        <v>5</v>
      </c>
      <c r="AE6" s="178" t="s">
        <v>17</v>
      </c>
      <c r="AF6" s="174" t="s">
        <v>6</v>
      </c>
      <c r="AG6" s="174" t="s">
        <v>5</v>
      </c>
      <c r="AH6" s="178" t="s">
        <v>18</v>
      </c>
      <c r="AI6" s="172" t="s">
        <v>7</v>
      </c>
      <c r="AJ6" s="174" t="s">
        <v>5</v>
      </c>
      <c r="AK6" s="178" t="s">
        <v>19</v>
      </c>
      <c r="AL6" s="174" t="s">
        <v>6</v>
      </c>
      <c r="AM6" s="174" t="s">
        <v>5</v>
      </c>
      <c r="AN6" s="178" t="s">
        <v>20</v>
      </c>
      <c r="AO6" s="69"/>
      <c r="AP6" s="69"/>
      <c r="AQ6" s="69"/>
      <c r="AR6" s="69"/>
      <c r="AS6" s="69"/>
      <c r="AT6" s="69"/>
    </row>
    <row r="7" spans="1:46" s="59" customFormat="1" ht="15.55" thickBot="1">
      <c r="A7" s="206"/>
      <c r="B7" s="207"/>
      <c r="C7" s="208"/>
      <c r="D7" s="175"/>
      <c r="E7" s="208"/>
      <c r="F7" s="209"/>
      <c r="G7" s="173"/>
      <c r="H7" s="177"/>
      <c r="I7" s="173"/>
      <c r="J7" s="175"/>
      <c r="K7" s="175"/>
      <c r="L7" s="179"/>
      <c r="M7" s="173"/>
      <c r="N7" s="177"/>
      <c r="O7" s="173"/>
      <c r="P7" s="175"/>
      <c r="Q7" s="175"/>
      <c r="R7" s="179"/>
      <c r="S7" s="173"/>
      <c r="T7" s="173"/>
      <c r="U7" s="177"/>
      <c r="V7" s="173"/>
      <c r="W7" s="175"/>
      <c r="X7" s="175"/>
      <c r="Y7" s="179"/>
      <c r="Z7" s="173"/>
      <c r="AA7" s="177"/>
      <c r="AB7" s="173"/>
      <c r="AC7" s="175"/>
      <c r="AD7" s="175"/>
      <c r="AE7" s="209"/>
      <c r="AF7" s="199"/>
      <c r="AG7" s="199"/>
      <c r="AH7" s="209"/>
      <c r="AI7" s="173"/>
      <c r="AJ7" s="175"/>
      <c r="AK7" s="179"/>
      <c r="AL7" s="199"/>
      <c r="AM7" s="199"/>
      <c r="AN7" s="209"/>
      <c r="AO7" s="69"/>
      <c r="AP7" s="69"/>
      <c r="AQ7" s="69"/>
      <c r="AR7" s="69"/>
      <c r="AS7" s="69"/>
      <c r="AT7" s="69"/>
    </row>
    <row r="8" spans="1:46" s="59" customFormat="1" ht="15" customHeight="1">
      <c r="A8" s="53">
        <v>1</v>
      </c>
      <c r="B8" s="81">
        <f t="shared" ref="B8:B39" si="0">+L8+R8+Y8+AE8+AH8+AK8+AN8</f>
        <v>166</v>
      </c>
      <c r="C8" s="41" t="s">
        <v>66</v>
      </c>
      <c r="D8" s="107">
        <v>1001804276</v>
      </c>
      <c r="E8" s="41" t="s">
        <v>196</v>
      </c>
      <c r="F8" s="52" t="s">
        <v>124</v>
      </c>
      <c r="G8" s="150">
        <v>16</v>
      </c>
      <c r="H8" s="151"/>
      <c r="I8" s="151">
        <v>20</v>
      </c>
      <c r="J8" s="151">
        <v>10</v>
      </c>
      <c r="K8" s="63">
        <v>16</v>
      </c>
      <c r="L8" s="82">
        <f t="shared" ref="L8:L39" si="1">+SUM(G8:K8)</f>
        <v>62</v>
      </c>
      <c r="M8" s="83">
        <v>18</v>
      </c>
      <c r="N8" s="152"/>
      <c r="O8" s="152">
        <v>9</v>
      </c>
      <c r="P8" s="84">
        <v>14</v>
      </c>
      <c r="Q8" s="84">
        <v>14</v>
      </c>
      <c r="R8" s="82">
        <f t="shared" ref="R8:R39" si="2">+SUM(M8:Q8)</f>
        <v>55</v>
      </c>
      <c r="S8" s="83"/>
      <c r="T8" s="84"/>
      <c r="U8" s="118"/>
      <c r="V8" s="118"/>
      <c r="W8" s="118"/>
      <c r="X8" s="84"/>
      <c r="Y8" s="82">
        <f t="shared" ref="Y8:Y39" si="3">+SUM(S8:X8)</f>
        <v>0</v>
      </c>
      <c r="Z8" s="83">
        <v>20</v>
      </c>
      <c r="AA8" s="171"/>
      <c r="AB8" s="171">
        <v>10</v>
      </c>
      <c r="AC8" s="171">
        <v>12</v>
      </c>
      <c r="AD8" s="84">
        <v>7</v>
      </c>
      <c r="AE8" s="82">
        <f t="shared" ref="AE8:AE39" si="4">+SUM(Z8:AD8)</f>
        <v>49</v>
      </c>
      <c r="AF8" s="83"/>
      <c r="AG8" s="84"/>
      <c r="AH8" s="82">
        <f t="shared" ref="AH8:AH39" si="5">+SUM(AF8:AG8)</f>
        <v>0</v>
      </c>
      <c r="AI8" s="83"/>
      <c r="AJ8" s="84"/>
      <c r="AK8" s="82">
        <f t="shared" ref="AK8:AK39" si="6">+SUM(AI8:AJ8)</f>
        <v>0</v>
      </c>
      <c r="AL8" s="84"/>
      <c r="AM8" s="84"/>
      <c r="AN8" s="82">
        <f t="shared" ref="AN8:AN39" si="7">+SUM(AL8:AM8)</f>
        <v>0</v>
      </c>
      <c r="AO8" s="69"/>
      <c r="AP8" s="69"/>
      <c r="AQ8" s="69"/>
      <c r="AR8" s="69"/>
      <c r="AS8" s="69"/>
      <c r="AT8" s="69"/>
    </row>
    <row r="9" spans="1:46" s="59" customFormat="1" ht="15" customHeight="1">
      <c r="A9" s="53">
        <v>2</v>
      </c>
      <c r="B9" s="81">
        <f t="shared" si="0"/>
        <v>154</v>
      </c>
      <c r="C9" s="41" t="s">
        <v>478</v>
      </c>
      <c r="D9" s="107">
        <v>1116281199</v>
      </c>
      <c r="E9" s="41" t="s">
        <v>360</v>
      </c>
      <c r="F9" s="52" t="s">
        <v>38</v>
      </c>
      <c r="G9" s="150">
        <v>20</v>
      </c>
      <c r="H9" s="151">
        <v>20</v>
      </c>
      <c r="I9" s="151">
        <v>20</v>
      </c>
      <c r="J9" s="151">
        <v>14</v>
      </c>
      <c r="K9" s="63">
        <v>14</v>
      </c>
      <c r="L9" s="82">
        <f t="shared" si="1"/>
        <v>88</v>
      </c>
      <c r="M9" s="83"/>
      <c r="N9" s="152"/>
      <c r="O9" s="152">
        <v>20</v>
      </c>
      <c r="P9" s="84"/>
      <c r="Q9" s="84">
        <v>18</v>
      </c>
      <c r="R9" s="82">
        <f t="shared" si="2"/>
        <v>38</v>
      </c>
      <c r="S9" s="83"/>
      <c r="T9" s="84"/>
      <c r="U9" s="118"/>
      <c r="V9" s="118"/>
      <c r="W9" s="118"/>
      <c r="X9" s="84"/>
      <c r="Y9" s="82">
        <f t="shared" si="3"/>
        <v>0</v>
      </c>
      <c r="Z9" s="83">
        <v>10</v>
      </c>
      <c r="AA9" s="171"/>
      <c r="AB9" s="171"/>
      <c r="AC9" s="171"/>
      <c r="AD9" s="84">
        <v>18</v>
      </c>
      <c r="AE9" s="82">
        <f t="shared" si="4"/>
        <v>28</v>
      </c>
      <c r="AF9" s="83"/>
      <c r="AG9" s="84"/>
      <c r="AH9" s="82">
        <f t="shared" si="5"/>
        <v>0</v>
      </c>
      <c r="AI9" s="83"/>
      <c r="AJ9" s="84"/>
      <c r="AK9" s="82">
        <f t="shared" si="6"/>
        <v>0</v>
      </c>
      <c r="AL9" s="84"/>
      <c r="AM9" s="84"/>
      <c r="AN9" s="82">
        <f t="shared" si="7"/>
        <v>0</v>
      </c>
      <c r="AO9" s="69"/>
      <c r="AP9" s="69"/>
      <c r="AQ9" s="69"/>
      <c r="AR9" s="69"/>
      <c r="AS9" s="69"/>
      <c r="AT9" s="69"/>
    </row>
    <row r="10" spans="1:46" s="59" customFormat="1" ht="15" customHeight="1">
      <c r="A10" s="53">
        <v>3</v>
      </c>
      <c r="B10" s="81">
        <f t="shared" si="0"/>
        <v>152</v>
      </c>
      <c r="C10" s="41" t="s">
        <v>483</v>
      </c>
      <c r="D10" s="107">
        <v>1005182412</v>
      </c>
      <c r="E10" s="41" t="s">
        <v>484</v>
      </c>
      <c r="F10" s="52" t="s">
        <v>40</v>
      </c>
      <c r="G10" s="150"/>
      <c r="H10" s="151"/>
      <c r="I10" s="151"/>
      <c r="J10" s="151"/>
      <c r="K10" s="63"/>
      <c r="L10" s="82">
        <f t="shared" si="1"/>
        <v>0</v>
      </c>
      <c r="M10" s="83">
        <v>20</v>
      </c>
      <c r="N10" s="152"/>
      <c r="O10" s="152">
        <v>8</v>
      </c>
      <c r="P10" s="84">
        <v>9</v>
      </c>
      <c r="Q10" s="84">
        <v>10</v>
      </c>
      <c r="R10" s="82">
        <f t="shared" si="2"/>
        <v>47</v>
      </c>
      <c r="S10" s="83"/>
      <c r="T10" s="84">
        <v>10</v>
      </c>
      <c r="U10" s="118"/>
      <c r="V10" s="118">
        <v>18</v>
      </c>
      <c r="W10" s="118">
        <v>12</v>
      </c>
      <c r="X10" s="84"/>
      <c r="Y10" s="82">
        <f t="shared" si="3"/>
        <v>40</v>
      </c>
      <c r="Z10" s="83">
        <v>18</v>
      </c>
      <c r="AA10" s="170"/>
      <c r="AB10" s="171">
        <v>18</v>
      </c>
      <c r="AC10" s="171">
        <v>9</v>
      </c>
      <c r="AD10" s="84">
        <v>20</v>
      </c>
      <c r="AE10" s="82">
        <f t="shared" si="4"/>
        <v>65</v>
      </c>
      <c r="AF10" s="83"/>
      <c r="AG10" s="84"/>
      <c r="AH10" s="82">
        <f t="shared" si="5"/>
        <v>0</v>
      </c>
      <c r="AI10" s="83"/>
      <c r="AJ10" s="84"/>
      <c r="AK10" s="82">
        <f t="shared" si="6"/>
        <v>0</v>
      </c>
      <c r="AL10" s="84"/>
      <c r="AM10" s="84"/>
      <c r="AN10" s="82">
        <f t="shared" si="7"/>
        <v>0</v>
      </c>
      <c r="AO10" s="69"/>
      <c r="AP10" s="69"/>
      <c r="AQ10" s="69"/>
      <c r="AR10" s="69"/>
      <c r="AS10" s="69"/>
      <c r="AT10" s="69"/>
    </row>
    <row r="11" spans="1:46" s="59" customFormat="1" ht="15" customHeight="1">
      <c r="A11" s="53">
        <v>4</v>
      </c>
      <c r="B11" s="81">
        <f t="shared" si="0"/>
        <v>145</v>
      </c>
      <c r="C11" s="41" t="s">
        <v>495</v>
      </c>
      <c r="D11" s="107">
        <v>1018468532</v>
      </c>
      <c r="E11" s="41" t="s">
        <v>409</v>
      </c>
      <c r="F11" s="52" t="s">
        <v>384</v>
      </c>
      <c r="G11" s="150"/>
      <c r="H11" s="151"/>
      <c r="I11" s="151"/>
      <c r="J11" s="151"/>
      <c r="K11" s="63"/>
      <c r="L11" s="82">
        <f t="shared" si="1"/>
        <v>0</v>
      </c>
      <c r="M11" s="83"/>
      <c r="N11" s="152"/>
      <c r="O11" s="152">
        <v>18</v>
      </c>
      <c r="P11" s="84"/>
      <c r="Q11" s="84">
        <v>20</v>
      </c>
      <c r="R11" s="82">
        <f t="shared" si="2"/>
        <v>38</v>
      </c>
      <c r="S11" s="83"/>
      <c r="T11" s="84">
        <v>20</v>
      </c>
      <c r="U11" s="118">
        <v>20</v>
      </c>
      <c r="V11" s="118">
        <v>20</v>
      </c>
      <c r="W11" s="118"/>
      <c r="X11" s="84">
        <v>20</v>
      </c>
      <c r="Y11" s="82">
        <f t="shared" si="3"/>
        <v>80</v>
      </c>
      <c r="Z11" s="83">
        <v>3</v>
      </c>
      <c r="AA11" s="171"/>
      <c r="AB11" s="171">
        <v>20</v>
      </c>
      <c r="AC11" s="171"/>
      <c r="AD11" s="84">
        <v>4</v>
      </c>
      <c r="AE11" s="82">
        <f t="shared" si="4"/>
        <v>27</v>
      </c>
      <c r="AF11" s="83"/>
      <c r="AG11" s="84"/>
      <c r="AH11" s="82">
        <f t="shared" si="5"/>
        <v>0</v>
      </c>
      <c r="AI11" s="83"/>
      <c r="AJ11" s="84"/>
      <c r="AK11" s="82">
        <f t="shared" si="6"/>
        <v>0</v>
      </c>
      <c r="AL11" s="84"/>
      <c r="AM11" s="84"/>
      <c r="AN11" s="82">
        <f t="shared" si="7"/>
        <v>0</v>
      </c>
      <c r="AO11" s="65"/>
      <c r="AP11" s="65"/>
      <c r="AQ11" s="65"/>
      <c r="AR11" s="65"/>
      <c r="AS11" s="65"/>
      <c r="AT11" s="65"/>
    </row>
    <row r="12" spans="1:46" s="59" customFormat="1" ht="15" customHeight="1">
      <c r="A12" s="53">
        <v>5</v>
      </c>
      <c r="B12" s="81">
        <f t="shared" si="0"/>
        <v>137</v>
      </c>
      <c r="C12" s="41" t="s">
        <v>135</v>
      </c>
      <c r="D12" s="107">
        <v>1121923567</v>
      </c>
      <c r="E12" s="41" t="s">
        <v>702</v>
      </c>
      <c r="F12" s="52" t="s">
        <v>117</v>
      </c>
      <c r="G12" s="150">
        <v>12</v>
      </c>
      <c r="H12" s="151"/>
      <c r="I12" s="151">
        <v>12</v>
      </c>
      <c r="J12" s="151">
        <v>18</v>
      </c>
      <c r="K12" s="63"/>
      <c r="L12" s="82">
        <f t="shared" si="1"/>
        <v>42</v>
      </c>
      <c r="M12" s="83">
        <v>8</v>
      </c>
      <c r="N12" s="152"/>
      <c r="O12" s="152">
        <v>16</v>
      </c>
      <c r="P12" s="84">
        <v>12</v>
      </c>
      <c r="Q12" s="84">
        <v>6</v>
      </c>
      <c r="R12" s="82">
        <f t="shared" si="2"/>
        <v>42</v>
      </c>
      <c r="S12" s="83"/>
      <c r="T12" s="84"/>
      <c r="U12" s="118"/>
      <c r="V12" s="118"/>
      <c r="W12" s="118"/>
      <c r="X12" s="84"/>
      <c r="Y12" s="82">
        <f t="shared" si="3"/>
        <v>0</v>
      </c>
      <c r="Z12" s="83">
        <v>8</v>
      </c>
      <c r="AA12" s="170">
        <v>12</v>
      </c>
      <c r="AB12" s="171">
        <v>7</v>
      </c>
      <c r="AC12" s="171">
        <v>16</v>
      </c>
      <c r="AD12" s="84">
        <v>10</v>
      </c>
      <c r="AE12" s="82">
        <f t="shared" si="4"/>
        <v>53</v>
      </c>
      <c r="AF12" s="83"/>
      <c r="AG12" s="84"/>
      <c r="AH12" s="82">
        <f t="shared" si="5"/>
        <v>0</v>
      </c>
      <c r="AI12" s="83"/>
      <c r="AJ12" s="84"/>
      <c r="AK12" s="82">
        <f t="shared" si="6"/>
        <v>0</v>
      </c>
      <c r="AL12" s="84"/>
      <c r="AM12" s="84"/>
      <c r="AN12" s="82">
        <f t="shared" si="7"/>
        <v>0</v>
      </c>
      <c r="AO12" s="69"/>
      <c r="AP12" s="69"/>
      <c r="AQ12" s="69"/>
      <c r="AR12" s="69"/>
      <c r="AS12" s="69"/>
      <c r="AT12" s="69"/>
    </row>
    <row r="13" spans="1:46" s="59" customFormat="1" ht="15" customHeight="1">
      <c r="A13" s="53">
        <v>6</v>
      </c>
      <c r="B13" s="81">
        <f t="shared" si="0"/>
        <v>121</v>
      </c>
      <c r="C13" s="41" t="s">
        <v>78</v>
      </c>
      <c r="D13" s="107">
        <v>1000253346</v>
      </c>
      <c r="E13" s="41" t="s">
        <v>241</v>
      </c>
      <c r="F13" s="52" t="s">
        <v>214</v>
      </c>
      <c r="G13" s="44">
        <v>14</v>
      </c>
      <c r="H13" s="133">
        <v>10</v>
      </c>
      <c r="I13" s="133">
        <v>10</v>
      </c>
      <c r="J13" s="133">
        <v>12</v>
      </c>
      <c r="K13" s="63">
        <v>20</v>
      </c>
      <c r="L13" s="82">
        <f t="shared" si="1"/>
        <v>66</v>
      </c>
      <c r="M13" s="83">
        <v>16</v>
      </c>
      <c r="N13" s="152"/>
      <c r="O13" s="152">
        <v>7</v>
      </c>
      <c r="P13" s="84">
        <v>7</v>
      </c>
      <c r="Q13" s="84">
        <v>7</v>
      </c>
      <c r="R13" s="82">
        <f t="shared" si="2"/>
        <v>37</v>
      </c>
      <c r="S13" s="83"/>
      <c r="T13" s="84"/>
      <c r="U13" s="118"/>
      <c r="V13" s="118"/>
      <c r="W13" s="118"/>
      <c r="X13" s="84"/>
      <c r="Y13" s="82">
        <f t="shared" si="3"/>
        <v>0</v>
      </c>
      <c r="Z13" s="83">
        <v>14</v>
      </c>
      <c r="AA13" s="170">
        <v>3</v>
      </c>
      <c r="AB13" s="171"/>
      <c r="AC13" s="171"/>
      <c r="AD13" s="84">
        <v>1</v>
      </c>
      <c r="AE13" s="82">
        <f t="shared" si="4"/>
        <v>18</v>
      </c>
      <c r="AF13" s="83"/>
      <c r="AG13" s="84"/>
      <c r="AH13" s="82">
        <f t="shared" si="5"/>
        <v>0</v>
      </c>
      <c r="AI13" s="83"/>
      <c r="AJ13" s="84"/>
      <c r="AK13" s="82">
        <f t="shared" si="6"/>
        <v>0</v>
      </c>
      <c r="AL13" s="84"/>
      <c r="AM13" s="84"/>
      <c r="AN13" s="82">
        <f t="shared" si="7"/>
        <v>0</v>
      </c>
      <c r="AO13" s="69"/>
      <c r="AP13" s="69"/>
      <c r="AQ13" s="69"/>
      <c r="AR13" s="69"/>
      <c r="AS13" s="69"/>
      <c r="AT13" s="69"/>
    </row>
    <row r="14" spans="1:46" s="59" customFormat="1" ht="15" customHeight="1">
      <c r="A14" s="53">
        <v>7</v>
      </c>
      <c r="B14" s="81">
        <f t="shared" si="0"/>
        <v>112</v>
      </c>
      <c r="C14" s="41" t="s">
        <v>487</v>
      </c>
      <c r="D14" s="107">
        <v>1004374031</v>
      </c>
      <c r="E14" s="41" t="s">
        <v>488</v>
      </c>
      <c r="F14" s="52" t="s">
        <v>50</v>
      </c>
      <c r="G14" s="150"/>
      <c r="H14" s="151"/>
      <c r="I14" s="151"/>
      <c r="J14" s="151"/>
      <c r="K14" s="63"/>
      <c r="L14" s="82">
        <f t="shared" si="1"/>
        <v>0</v>
      </c>
      <c r="M14" s="83">
        <v>9</v>
      </c>
      <c r="N14" s="152"/>
      <c r="O14" s="152">
        <v>1</v>
      </c>
      <c r="P14" s="84">
        <v>4</v>
      </c>
      <c r="Q14" s="84">
        <v>4</v>
      </c>
      <c r="R14" s="82">
        <f t="shared" si="2"/>
        <v>18</v>
      </c>
      <c r="S14" s="83"/>
      <c r="T14" s="84">
        <v>16</v>
      </c>
      <c r="U14" s="118"/>
      <c r="V14" s="118">
        <v>8</v>
      </c>
      <c r="W14" s="118">
        <v>14</v>
      </c>
      <c r="X14" s="84">
        <v>9</v>
      </c>
      <c r="Y14" s="82">
        <f t="shared" si="3"/>
        <v>47</v>
      </c>
      <c r="Z14" s="83">
        <v>12</v>
      </c>
      <c r="AA14" s="170"/>
      <c r="AB14" s="171">
        <v>9</v>
      </c>
      <c r="AC14" s="171">
        <v>20</v>
      </c>
      <c r="AD14" s="84">
        <v>6</v>
      </c>
      <c r="AE14" s="82">
        <f t="shared" si="4"/>
        <v>47</v>
      </c>
      <c r="AF14" s="83"/>
      <c r="AG14" s="84"/>
      <c r="AH14" s="82">
        <f t="shared" si="5"/>
        <v>0</v>
      </c>
      <c r="AI14" s="83"/>
      <c r="AJ14" s="84"/>
      <c r="AK14" s="82">
        <f t="shared" si="6"/>
        <v>0</v>
      </c>
      <c r="AL14" s="84"/>
      <c r="AM14" s="84"/>
      <c r="AN14" s="82">
        <f t="shared" si="7"/>
        <v>0</v>
      </c>
      <c r="AO14" s="69"/>
      <c r="AP14" s="69"/>
      <c r="AQ14" s="69"/>
      <c r="AR14" s="69"/>
      <c r="AS14" s="69"/>
      <c r="AT14" s="69"/>
    </row>
    <row r="15" spans="1:46" s="59" customFormat="1" ht="15" customHeight="1">
      <c r="A15" s="53">
        <v>8</v>
      </c>
      <c r="B15" s="81">
        <f t="shared" si="0"/>
        <v>108</v>
      </c>
      <c r="C15" s="41" t="s">
        <v>493</v>
      </c>
      <c r="D15" s="107">
        <v>1005189263</v>
      </c>
      <c r="E15" s="41" t="s">
        <v>444</v>
      </c>
      <c r="F15" s="52" t="s">
        <v>40</v>
      </c>
      <c r="G15" s="150"/>
      <c r="H15" s="151"/>
      <c r="I15" s="151"/>
      <c r="J15" s="151"/>
      <c r="K15" s="63"/>
      <c r="L15" s="82">
        <f t="shared" si="1"/>
        <v>0</v>
      </c>
      <c r="M15" s="83">
        <v>2</v>
      </c>
      <c r="N15" s="152"/>
      <c r="O15" s="152"/>
      <c r="P15" s="84">
        <v>1</v>
      </c>
      <c r="Q15" s="84">
        <v>9</v>
      </c>
      <c r="R15" s="82">
        <f t="shared" si="2"/>
        <v>12</v>
      </c>
      <c r="S15" s="83"/>
      <c r="T15" s="84">
        <v>9</v>
      </c>
      <c r="U15" s="118">
        <v>16</v>
      </c>
      <c r="V15" s="118">
        <v>16</v>
      </c>
      <c r="W15" s="118">
        <v>2</v>
      </c>
      <c r="X15" s="84">
        <v>14</v>
      </c>
      <c r="Y15" s="82">
        <f t="shared" si="3"/>
        <v>57</v>
      </c>
      <c r="Z15" s="83">
        <v>9</v>
      </c>
      <c r="AA15" s="170"/>
      <c r="AB15" s="171"/>
      <c r="AC15" s="171">
        <v>14</v>
      </c>
      <c r="AD15" s="84">
        <v>16</v>
      </c>
      <c r="AE15" s="82">
        <f t="shared" si="4"/>
        <v>39</v>
      </c>
      <c r="AF15" s="83"/>
      <c r="AG15" s="84"/>
      <c r="AH15" s="82">
        <f t="shared" si="5"/>
        <v>0</v>
      </c>
      <c r="AI15" s="83"/>
      <c r="AJ15" s="84"/>
      <c r="AK15" s="82">
        <f t="shared" si="6"/>
        <v>0</v>
      </c>
      <c r="AL15" s="84"/>
      <c r="AM15" s="84"/>
      <c r="AN15" s="82">
        <f t="shared" si="7"/>
        <v>0</v>
      </c>
      <c r="AO15" s="65"/>
      <c r="AP15" s="1"/>
      <c r="AQ15" s="1"/>
      <c r="AR15" s="1"/>
      <c r="AS15" s="1"/>
      <c r="AT15" s="1"/>
    </row>
    <row r="16" spans="1:46" s="59" customFormat="1" ht="15" customHeight="1">
      <c r="A16" s="53">
        <v>9</v>
      </c>
      <c r="B16" s="81">
        <f t="shared" si="0"/>
        <v>106</v>
      </c>
      <c r="C16" s="41" t="s">
        <v>489</v>
      </c>
      <c r="D16" s="107">
        <v>1015471261</v>
      </c>
      <c r="E16" s="41" t="s">
        <v>490</v>
      </c>
      <c r="F16" s="52" t="s">
        <v>431</v>
      </c>
      <c r="G16" s="150"/>
      <c r="H16" s="151"/>
      <c r="I16" s="151"/>
      <c r="J16" s="151"/>
      <c r="K16" s="63"/>
      <c r="L16" s="82">
        <f t="shared" si="1"/>
        <v>0</v>
      </c>
      <c r="M16" s="83">
        <v>7</v>
      </c>
      <c r="N16" s="152"/>
      <c r="O16" s="152"/>
      <c r="P16" s="84"/>
      <c r="Q16" s="84"/>
      <c r="R16" s="82">
        <f t="shared" si="2"/>
        <v>7</v>
      </c>
      <c r="S16" s="83"/>
      <c r="T16" s="84">
        <v>3</v>
      </c>
      <c r="U16" s="118">
        <v>5</v>
      </c>
      <c r="V16" s="118">
        <v>10</v>
      </c>
      <c r="W16" s="118">
        <v>10</v>
      </c>
      <c r="X16" s="84">
        <v>12</v>
      </c>
      <c r="Y16" s="82">
        <f t="shared" si="3"/>
        <v>40</v>
      </c>
      <c r="Z16" s="83">
        <v>16</v>
      </c>
      <c r="AA16" s="170">
        <v>10</v>
      </c>
      <c r="AB16" s="171">
        <v>14</v>
      </c>
      <c r="AC16" s="171">
        <v>7</v>
      </c>
      <c r="AD16" s="84">
        <v>12</v>
      </c>
      <c r="AE16" s="82">
        <f t="shared" si="4"/>
        <v>59</v>
      </c>
      <c r="AF16" s="83"/>
      <c r="AG16" s="84"/>
      <c r="AH16" s="82">
        <f t="shared" si="5"/>
        <v>0</v>
      </c>
      <c r="AI16" s="83"/>
      <c r="AJ16" s="84"/>
      <c r="AK16" s="82">
        <f t="shared" si="6"/>
        <v>0</v>
      </c>
      <c r="AL16" s="84"/>
      <c r="AM16" s="84"/>
      <c r="AN16" s="82">
        <f t="shared" si="7"/>
        <v>0</v>
      </c>
      <c r="AO16" s="69"/>
      <c r="AP16" s="69"/>
      <c r="AQ16" s="69"/>
      <c r="AR16" s="69"/>
      <c r="AS16" s="69"/>
      <c r="AT16" s="69"/>
    </row>
    <row r="17" spans="1:46" s="59" customFormat="1" ht="15" customHeight="1">
      <c r="A17" s="53">
        <v>10</v>
      </c>
      <c r="B17" s="81">
        <f t="shared" si="0"/>
        <v>100</v>
      </c>
      <c r="C17" s="41" t="s">
        <v>133</v>
      </c>
      <c r="D17" s="107">
        <v>1027800150</v>
      </c>
      <c r="E17" s="41" t="s">
        <v>218</v>
      </c>
      <c r="F17" s="52" t="s">
        <v>126</v>
      </c>
      <c r="G17" s="150">
        <v>9</v>
      </c>
      <c r="H17" s="151">
        <v>14</v>
      </c>
      <c r="I17" s="151">
        <v>9</v>
      </c>
      <c r="J17" s="151">
        <v>4</v>
      </c>
      <c r="K17" s="63">
        <v>9</v>
      </c>
      <c r="L17" s="82">
        <f t="shared" si="1"/>
        <v>45</v>
      </c>
      <c r="M17" s="83">
        <v>4</v>
      </c>
      <c r="N17" s="152"/>
      <c r="O17" s="152">
        <v>12</v>
      </c>
      <c r="P17" s="84"/>
      <c r="Q17" s="84"/>
      <c r="R17" s="82">
        <f t="shared" si="2"/>
        <v>16</v>
      </c>
      <c r="S17" s="83"/>
      <c r="T17" s="84">
        <v>8</v>
      </c>
      <c r="U17" s="118">
        <v>6</v>
      </c>
      <c r="V17" s="118">
        <v>9</v>
      </c>
      <c r="W17" s="118"/>
      <c r="X17" s="84">
        <v>16</v>
      </c>
      <c r="Y17" s="82">
        <f t="shared" si="3"/>
        <v>39</v>
      </c>
      <c r="Z17" s="83"/>
      <c r="AA17" s="170"/>
      <c r="AB17" s="171"/>
      <c r="AC17" s="171"/>
      <c r="AD17" s="84"/>
      <c r="AE17" s="82">
        <f t="shared" si="4"/>
        <v>0</v>
      </c>
      <c r="AF17" s="83"/>
      <c r="AG17" s="84"/>
      <c r="AH17" s="82">
        <f t="shared" si="5"/>
        <v>0</v>
      </c>
      <c r="AI17" s="83"/>
      <c r="AJ17" s="84"/>
      <c r="AK17" s="82">
        <f t="shared" si="6"/>
        <v>0</v>
      </c>
      <c r="AL17" s="84"/>
      <c r="AM17" s="84"/>
      <c r="AN17" s="82">
        <f t="shared" si="7"/>
        <v>0</v>
      </c>
      <c r="AO17" s="65"/>
      <c r="AP17" s="1"/>
      <c r="AQ17" s="1"/>
      <c r="AR17" s="1"/>
      <c r="AS17" s="1"/>
      <c r="AT17" s="1"/>
    </row>
    <row r="18" spans="1:46" s="59" customFormat="1" ht="15" customHeight="1">
      <c r="A18" s="53">
        <v>11</v>
      </c>
      <c r="B18" s="81">
        <f t="shared" si="0"/>
        <v>98</v>
      </c>
      <c r="C18" s="41" t="s">
        <v>479</v>
      </c>
      <c r="D18" s="107">
        <v>1108638203</v>
      </c>
      <c r="E18" s="41" t="s">
        <v>104</v>
      </c>
      <c r="F18" s="52" t="s">
        <v>38</v>
      </c>
      <c r="G18" s="150">
        <v>18</v>
      </c>
      <c r="H18" s="151"/>
      <c r="I18" s="151">
        <v>18</v>
      </c>
      <c r="J18" s="151">
        <v>16</v>
      </c>
      <c r="K18" s="63">
        <v>14</v>
      </c>
      <c r="L18" s="82">
        <f t="shared" si="1"/>
        <v>66</v>
      </c>
      <c r="M18" s="83"/>
      <c r="N18" s="152"/>
      <c r="O18" s="152"/>
      <c r="P18" s="84">
        <v>10</v>
      </c>
      <c r="Q18" s="84"/>
      <c r="R18" s="82">
        <f t="shared" si="2"/>
        <v>10</v>
      </c>
      <c r="S18" s="83"/>
      <c r="T18" s="84"/>
      <c r="U18" s="118"/>
      <c r="V18" s="118"/>
      <c r="W18" s="118"/>
      <c r="X18" s="84"/>
      <c r="Y18" s="82">
        <f t="shared" si="3"/>
        <v>0</v>
      </c>
      <c r="Z18" s="83">
        <v>7</v>
      </c>
      <c r="AA18" s="170"/>
      <c r="AB18" s="171">
        <v>3</v>
      </c>
      <c r="AC18" s="171">
        <v>10</v>
      </c>
      <c r="AD18" s="84">
        <v>2</v>
      </c>
      <c r="AE18" s="82">
        <f t="shared" si="4"/>
        <v>22</v>
      </c>
      <c r="AF18" s="83"/>
      <c r="AG18" s="84"/>
      <c r="AH18" s="82">
        <f t="shared" si="5"/>
        <v>0</v>
      </c>
      <c r="AI18" s="83"/>
      <c r="AJ18" s="84"/>
      <c r="AK18" s="82">
        <f t="shared" si="6"/>
        <v>0</v>
      </c>
      <c r="AL18" s="84"/>
      <c r="AM18" s="84"/>
      <c r="AN18" s="82">
        <f t="shared" si="7"/>
        <v>0</v>
      </c>
      <c r="AO18" s="69"/>
      <c r="AP18" s="69"/>
      <c r="AQ18" s="69"/>
      <c r="AR18" s="69"/>
      <c r="AS18" s="69"/>
      <c r="AT18" s="69"/>
    </row>
    <row r="19" spans="1:46" s="59" customFormat="1" ht="15" customHeight="1">
      <c r="A19" s="53">
        <v>12</v>
      </c>
      <c r="B19" s="81">
        <f t="shared" si="0"/>
        <v>93</v>
      </c>
      <c r="C19" s="41" t="s">
        <v>496</v>
      </c>
      <c r="D19" s="107">
        <v>1007130116</v>
      </c>
      <c r="E19" s="41" t="s">
        <v>68</v>
      </c>
      <c r="F19" s="52" t="s">
        <v>384</v>
      </c>
      <c r="G19" s="150"/>
      <c r="H19" s="151"/>
      <c r="I19" s="151"/>
      <c r="J19" s="151"/>
      <c r="K19" s="63"/>
      <c r="L19" s="82">
        <f t="shared" si="1"/>
        <v>0</v>
      </c>
      <c r="M19" s="83"/>
      <c r="N19" s="152"/>
      <c r="O19" s="152">
        <v>10</v>
      </c>
      <c r="P19" s="84"/>
      <c r="Q19" s="84">
        <v>8</v>
      </c>
      <c r="R19" s="82">
        <f t="shared" si="2"/>
        <v>18</v>
      </c>
      <c r="S19" s="83"/>
      <c r="T19" s="84">
        <v>18</v>
      </c>
      <c r="U19" s="118">
        <v>2</v>
      </c>
      <c r="V19" s="118">
        <v>12</v>
      </c>
      <c r="W19" s="118">
        <v>5</v>
      </c>
      <c r="X19" s="84">
        <v>18</v>
      </c>
      <c r="Y19" s="82">
        <f t="shared" si="3"/>
        <v>55</v>
      </c>
      <c r="Z19" s="83">
        <v>2</v>
      </c>
      <c r="AA19" s="170">
        <v>2</v>
      </c>
      <c r="AB19" s="171">
        <v>4</v>
      </c>
      <c r="AC19" s="171">
        <v>4</v>
      </c>
      <c r="AD19" s="84">
        <v>8</v>
      </c>
      <c r="AE19" s="82">
        <f t="shared" si="4"/>
        <v>20</v>
      </c>
      <c r="AF19" s="83"/>
      <c r="AG19" s="84"/>
      <c r="AH19" s="82">
        <f t="shared" si="5"/>
        <v>0</v>
      </c>
      <c r="AI19" s="83"/>
      <c r="AJ19" s="84"/>
      <c r="AK19" s="82">
        <f t="shared" si="6"/>
        <v>0</v>
      </c>
      <c r="AL19" s="84"/>
      <c r="AM19" s="84"/>
      <c r="AN19" s="82">
        <f t="shared" si="7"/>
        <v>0</v>
      </c>
      <c r="AO19" s="65"/>
      <c r="AP19" s="1"/>
      <c r="AQ19" s="1"/>
      <c r="AR19" s="1"/>
      <c r="AS19" s="1"/>
      <c r="AT19" s="1"/>
    </row>
    <row r="20" spans="1:46" s="59" customFormat="1" ht="15" customHeight="1">
      <c r="A20" s="53">
        <v>13</v>
      </c>
      <c r="B20" s="81">
        <f t="shared" si="0"/>
        <v>83</v>
      </c>
      <c r="C20" s="41" t="s">
        <v>106</v>
      </c>
      <c r="D20" s="107">
        <v>1113540721</v>
      </c>
      <c r="E20" s="41" t="s">
        <v>190</v>
      </c>
      <c r="F20" s="52" t="s">
        <v>38</v>
      </c>
      <c r="G20" s="150">
        <v>20</v>
      </c>
      <c r="H20" s="151">
        <v>2</v>
      </c>
      <c r="I20" s="151">
        <v>7</v>
      </c>
      <c r="J20" s="151">
        <v>20</v>
      </c>
      <c r="K20" s="63">
        <v>18</v>
      </c>
      <c r="L20" s="82">
        <f t="shared" si="1"/>
        <v>67</v>
      </c>
      <c r="M20" s="83"/>
      <c r="N20" s="152"/>
      <c r="O20" s="152"/>
      <c r="P20" s="84"/>
      <c r="Q20" s="84"/>
      <c r="R20" s="82">
        <f t="shared" si="2"/>
        <v>0</v>
      </c>
      <c r="S20" s="83"/>
      <c r="T20" s="84"/>
      <c r="U20" s="118"/>
      <c r="V20" s="118"/>
      <c r="W20" s="118">
        <v>16</v>
      </c>
      <c r="X20" s="84"/>
      <c r="Y20" s="82">
        <f t="shared" si="3"/>
        <v>16</v>
      </c>
      <c r="Z20" s="83"/>
      <c r="AA20" s="170"/>
      <c r="AB20" s="171"/>
      <c r="AC20" s="171"/>
      <c r="AD20" s="84"/>
      <c r="AE20" s="82">
        <f t="shared" si="4"/>
        <v>0</v>
      </c>
      <c r="AF20" s="83"/>
      <c r="AG20" s="84"/>
      <c r="AH20" s="82">
        <f t="shared" si="5"/>
        <v>0</v>
      </c>
      <c r="AI20" s="83"/>
      <c r="AJ20" s="84"/>
      <c r="AK20" s="82">
        <f t="shared" si="6"/>
        <v>0</v>
      </c>
      <c r="AL20" s="84"/>
      <c r="AM20" s="84"/>
      <c r="AN20" s="82">
        <f t="shared" si="7"/>
        <v>0</v>
      </c>
      <c r="AO20" s="65"/>
      <c r="AP20" s="65"/>
      <c r="AQ20" s="65"/>
      <c r="AR20" s="65"/>
      <c r="AS20" s="65"/>
      <c r="AT20" s="65"/>
    </row>
    <row r="21" spans="1:46" s="59" customFormat="1" ht="15" customHeight="1">
      <c r="A21" s="53">
        <v>14</v>
      </c>
      <c r="B21" s="81">
        <f t="shared" si="0"/>
        <v>63</v>
      </c>
      <c r="C21" s="41" t="s">
        <v>491</v>
      </c>
      <c r="D21" s="107">
        <v>1003244095</v>
      </c>
      <c r="E21" s="41" t="s">
        <v>492</v>
      </c>
      <c r="F21" s="52" t="s">
        <v>63</v>
      </c>
      <c r="G21" s="150"/>
      <c r="H21" s="151"/>
      <c r="I21" s="151"/>
      <c r="J21" s="151"/>
      <c r="K21" s="63"/>
      <c r="L21" s="82">
        <f t="shared" si="1"/>
        <v>0</v>
      </c>
      <c r="M21" s="83">
        <v>3</v>
      </c>
      <c r="N21" s="152"/>
      <c r="O21" s="152"/>
      <c r="P21" s="84">
        <v>20</v>
      </c>
      <c r="Q21" s="84"/>
      <c r="R21" s="82">
        <f t="shared" si="2"/>
        <v>23</v>
      </c>
      <c r="S21" s="83"/>
      <c r="T21" s="84">
        <v>12</v>
      </c>
      <c r="U21" s="118"/>
      <c r="V21" s="118">
        <v>3</v>
      </c>
      <c r="W21" s="118">
        <v>20</v>
      </c>
      <c r="X21" s="84">
        <v>5</v>
      </c>
      <c r="Y21" s="82">
        <f t="shared" si="3"/>
        <v>40</v>
      </c>
      <c r="Z21" s="83"/>
      <c r="AA21" s="170"/>
      <c r="AB21" s="171"/>
      <c r="AC21" s="171"/>
      <c r="AD21" s="84"/>
      <c r="AE21" s="82">
        <f t="shared" si="4"/>
        <v>0</v>
      </c>
      <c r="AF21" s="83"/>
      <c r="AG21" s="84"/>
      <c r="AH21" s="82">
        <f t="shared" si="5"/>
        <v>0</v>
      </c>
      <c r="AI21" s="83"/>
      <c r="AJ21" s="84"/>
      <c r="AK21" s="82">
        <f t="shared" si="6"/>
        <v>0</v>
      </c>
      <c r="AL21" s="84"/>
      <c r="AM21" s="84"/>
      <c r="AN21" s="82">
        <f t="shared" si="7"/>
        <v>0</v>
      </c>
      <c r="AO21" s="69"/>
      <c r="AP21" s="69"/>
      <c r="AQ21" s="69"/>
      <c r="AR21" s="69"/>
      <c r="AS21" s="69"/>
      <c r="AT21" s="69"/>
    </row>
    <row r="22" spans="1:46" s="59" customFormat="1" ht="15" customHeight="1">
      <c r="A22" s="53">
        <v>15</v>
      </c>
      <c r="B22" s="81">
        <f t="shared" si="0"/>
        <v>57</v>
      </c>
      <c r="C22" s="41" t="s">
        <v>67</v>
      </c>
      <c r="D22" s="107">
        <v>1000149925</v>
      </c>
      <c r="E22" s="41" t="s">
        <v>242</v>
      </c>
      <c r="F22" s="52" t="s">
        <v>45</v>
      </c>
      <c r="G22" s="44">
        <v>10</v>
      </c>
      <c r="H22" s="133"/>
      <c r="I22" s="133">
        <v>14</v>
      </c>
      <c r="J22" s="133">
        <v>14</v>
      </c>
      <c r="K22" s="63">
        <v>1</v>
      </c>
      <c r="L22" s="82">
        <f t="shared" si="1"/>
        <v>39</v>
      </c>
      <c r="M22" s="83"/>
      <c r="N22" s="152"/>
      <c r="O22" s="152"/>
      <c r="P22" s="84"/>
      <c r="Q22" s="84"/>
      <c r="R22" s="82">
        <f t="shared" si="2"/>
        <v>0</v>
      </c>
      <c r="S22" s="83"/>
      <c r="T22" s="84"/>
      <c r="U22" s="118"/>
      <c r="V22" s="118"/>
      <c r="W22" s="118"/>
      <c r="X22" s="84"/>
      <c r="Y22" s="82">
        <f t="shared" si="3"/>
        <v>0</v>
      </c>
      <c r="Z22" s="83"/>
      <c r="AA22" s="170"/>
      <c r="AB22" s="171"/>
      <c r="AC22" s="171">
        <v>18</v>
      </c>
      <c r="AD22" s="84"/>
      <c r="AE22" s="82">
        <f t="shared" si="4"/>
        <v>18</v>
      </c>
      <c r="AF22" s="83"/>
      <c r="AG22" s="84"/>
      <c r="AH22" s="82">
        <f t="shared" si="5"/>
        <v>0</v>
      </c>
      <c r="AI22" s="83"/>
      <c r="AJ22" s="84"/>
      <c r="AK22" s="82">
        <f t="shared" si="6"/>
        <v>0</v>
      </c>
      <c r="AL22" s="84"/>
      <c r="AM22" s="84"/>
      <c r="AN22" s="82">
        <f t="shared" si="7"/>
        <v>0</v>
      </c>
      <c r="AO22" s="65"/>
      <c r="AP22" s="1"/>
      <c r="AQ22" s="1"/>
      <c r="AR22" s="1"/>
      <c r="AS22" s="1"/>
      <c r="AT22" s="1"/>
    </row>
    <row r="23" spans="1:46" s="59" customFormat="1" ht="15" customHeight="1">
      <c r="A23" s="53">
        <v>16</v>
      </c>
      <c r="B23" s="81">
        <f t="shared" si="0"/>
        <v>46</v>
      </c>
      <c r="C23" s="41" t="s">
        <v>246</v>
      </c>
      <c r="D23" s="107">
        <v>1007775597</v>
      </c>
      <c r="E23" s="41" t="s">
        <v>150</v>
      </c>
      <c r="F23" s="52" t="s">
        <v>40</v>
      </c>
      <c r="G23" s="150">
        <v>1</v>
      </c>
      <c r="H23" s="151">
        <v>7</v>
      </c>
      <c r="I23" s="151">
        <v>6</v>
      </c>
      <c r="J23" s="151">
        <v>5</v>
      </c>
      <c r="K23" s="63">
        <v>8</v>
      </c>
      <c r="L23" s="82">
        <f t="shared" si="1"/>
        <v>27</v>
      </c>
      <c r="M23" s="83"/>
      <c r="N23" s="152"/>
      <c r="O23" s="152"/>
      <c r="P23" s="84"/>
      <c r="Q23" s="84"/>
      <c r="R23" s="82">
        <f t="shared" si="2"/>
        <v>0</v>
      </c>
      <c r="S23" s="83"/>
      <c r="T23" s="84">
        <v>4</v>
      </c>
      <c r="U23" s="118"/>
      <c r="V23" s="118"/>
      <c r="W23" s="118"/>
      <c r="X23" s="84"/>
      <c r="Y23" s="82">
        <f t="shared" si="3"/>
        <v>4</v>
      </c>
      <c r="Z23" s="83"/>
      <c r="AA23" s="170">
        <v>14</v>
      </c>
      <c r="AB23" s="171">
        <v>1</v>
      </c>
      <c r="AC23" s="171"/>
      <c r="AD23" s="84"/>
      <c r="AE23" s="82">
        <f t="shared" si="4"/>
        <v>15</v>
      </c>
      <c r="AF23" s="83"/>
      <c r="AG23" s="84"/>
      <c r="AH23" s="82">
        <f t="shared" si="5"/>
        <v>0</v>
      </c>
      <c r="AI23" s="83"/>
      <c r="AJ23" s="84"/>
      <c r="AK23" s="82">
        <f t="shared" si="6"/>
        <v>0</v>
      </c>
      <c r="AL23" s="84"/>
      <c r="AM23" s="84"/>
      <c r="AN23" s="82">
        <f t="shared" si="7"/>
        <v>0</v>
      </c>
      <c r="AO23" s="65"/>
      <c r="AP23" s="1"/>
      <c r="AQ23" s="1"/>
      <c r="AR23" s="1"/>
      <c r="AS23" s="1"/>
      <c r="AT23" s="1"/>
    </row>
    <row r="24" spans="1:46" s="59" customFormat="1" ht="15" customHeight="1">
      <c r="A24" s="53">
        <v>17</v>
      </c>
      <c r="B24" s="81">
        <f t="shared" si="0"/>
        <v>45</v>
      </c>
      <c r="C24" s="41" t="s">
        <v>305</v>
      </c>
      <c r="D24" s="107">
        <v>1005464677</v>
      </c>
      <c r="E24" s="41" t="s">
        <v>150</v>
      </c>
      <c r="F24" s="52" t="s">
        <v>40</v>
      </c>
      <c r="G24" s="150">
        <v>8</v>
      </c>
      <c r="H24" s="151"/>
      <c r="I24" s="151">
        <v>4</v>
      </c>
      <c r="J24" s="151">
        <v>6</v>
      </c>
      <c r="K24" s="63">
        <v>12</v>
      </c>
      <c r="L24" s="82">
        <f t="shared" si="1"/>
        <v>30</v>
      </c>
      <c r="M24" s="83"/>
      <c r="N24" s="152"/>
      <c r="O24" s="152">
        <v>3</v>
      </c>
      <c r="P24" s="84"/>
      <c r="Q24" s="84"/>
      <c r="R24" s="82">
        <f t="shared" si="2"/>
        <v>3</v>
      </c>
      <c r="S24" s="83"/>
      <c r="T24" s="84"/>
      <c r="U24" s="118"/>
      <c r="V24" s="118">
        <v>7</v>
      </c>
      <c r="W24" s="118">
        <v>4</v>
      </c>
      <c r="X24" s="84">
        <v>1</v>
      </c>
      <c r="Y24" s="82">
        <f t="shared" si="3"/>
        <v>12</v>
      </c>
      <c r="Z24" s="83"/>
      <c r="AA24" s="170"/>
      <c r="AB24" s="171"/>
      <c r="AC24" s="171"/>
      <c r="AD24" s="84"/>
      <c r="AE24" s="82">
        <f t="shared" si="4"/>
        <v>0</v>
      </c>
      <c r="AF24" s="83"/>
      <c r="AG24" s="84"/>
      <c r="AH24" s="82">
        <f t="shared" si="5"/>
        <v>0</v>
      </c>
      <c r="AI24" s="83"/>
      <c r="AJ24" s="84"/>
      <c r="AK24" s="82">
        <f t="shared" si="6"/>
        <v>0</v>
      </c>
      <c r="AL24" s="84"/>
      <c r="AM24" s="84"/>
      <c r="AN24" s="82">
        <f t="shared" si="7"/>
        <v>0</v>
      </c>
      <c r="AO24" s="65"/>
      <c r="AP24" s="1"/>
      <c r="AQ24" s="1"/>
      <c r="AR24" s="1"/>
      <c r="AS24" s="1"/>
      <c r="AT24" s="1"/>
    </row>
    <row r="25" spans="1:46" s="59" customFormat="1" ht="15" customHeight="1">
      <c r="A25" s="53">
        <v>18</v>
      </c>
      <c r="B25" s="81">
        <f t="shared" si="0"/>
        <v>44</v>
      </c>
      <c r="C25" s="41" t="s">
        <v>291</v>
      </c>
      <c r="D25" s="107">
        <v>1152188858</v>
      </c>
      <c r="E25" s="41" t="s">
        <v>186</v>
      </c>
      <c r="F25" s="52" t="s">
        <v>126</v>
      </c>
      <c r="G25" s="150"/>
      <c r="H25" s="151">
        <v>16</v>
      </c>
      <c r="I25" s="151"/>
      <c r="J25" s="151"/>
      <c r="K25" s="63"/>
      <c r="L25" s="82">
        <f t="shared" si="1"/>
        <v>16</v>
      </c>
      <c r="M25" s="83"/>
      <c r="N25" s="152"/>
      <c r="O25" s="152"/>
      <c r="P25" s="84"/>
      <c r="Q25" s="84"/>
      <c r="R25" s="82">
        <f t="shared" si="2"/>
        <v>0</v>
      </c>
      <c r="S25" s="83"/>
      <c r="T25" s="84"/>
      <c r="U25" s="118">
        <v>12</v>
      </c>
      <c r="V25" s="118"/>
      <c r="W25" s="118"/>
      <c r="X25" s="84"/>
      <c r="Y25" s="82">
        <f t="shared" si="3"/>
        <v>12</v>
      </c>
      <c r="Z25" s="83"/>
      <c r="AA25" s="170">
        <v>16</v>
      </c>
      <c r="AB25" s="171"/>
      <c r="AC25" s="171"/>
      <c r="AD25" s="84"/>
      <c r="AE25" s="82">
        <f t="shared" si="4"/>
        <v>16</v>
      </c>
      <c r="AF25" s="83"/>
      <c r="AG25" s="84"/>
      <c r="AH25" s="82">
        <f t="shared" si="5"/>
        <v>0</v>
      </c>
      <c r="AI25" s="83"/>
      <c r="AJ25" s="84"/>
      <c r="AK25" s="82">
        <f t="shared" si="6"/>
        <v>0</v>
      </c>
      <c r="AL25" s="84"/>
      <c r="AM25" s="84"/>
      <c r="AN25" s="82">
        <f t="shared" si="7"/>
        <v>0</v>
      </c>
      <c r="AO25" s="65"/>
      <c r="AP25" s="1"/>
      <c r="AQ25" s="1"/>
      <c r="AR25" s="1"/>
      <c r="AS25" s="1"/>
      <c r="AT25" s="1"/>
    </row>
    <row r="26" spans="1:46" s="59" customFormat="1" ht="15" customHeight="1">
      <c r="A26" s="53">
        <v>19</v>
      </c>
      <c r="B26" s="81">
        <f t="shared" si="0"/>
        <v>36</v>
      </c>
      <c r="C26" s="41" t="s">
        <v>163</v>
      </c>
      <c r="D26" s="107">
        <v>1030645538</v>
      </c>
      <c r="E26" s="41" t="s">
        <v>243</v>
      </c>
      <c r="F26" s="52" t="s">
        <v>45</v>
      </c>
      <c r="G26" s="150">
        <v>4</v>
      </c>
      <c r="H26" s="151"/>
      <c r="I26" s="151"/>
      <c r="J26" s="151">
        <v>8</v>
      </c>
      <c r="K26" s="63"/>
      <c r="L26" s="82">
        <f t="shared" si="1"/>
        <v>12</v>
      </c>
      <c r="M26" s="83"/>
      <c r="N26" s="152"/>
      <c r="O26" s="152"/>
      <c r="P26" s="84">
        <v>3</v>
      </c>
      <c r="Q26" s="84"/>
      <c r="R26" s="82">
        <f t="shared" si="2"/>
        <v>3</v>
      </c>
      <c r="S26" s="83"/>
      <c r="T26" s="84">
        <v>7</v>
      </c>
      <c r="U26" s="118"/>
      <c r="V26" s="118"/>
      <c r="W26" s="118">
        <v>9</v>
      </c>
      <c r="X26" s="84"/>
      <c r="Y26" s="82">
        <f t="shared" si="3"/>
        <v>16</v>
      </c>
      <c r="Z26" s="83"/>
      <c r="AA26" s="170"/>
      <c r="AB26" s="171"/>
      <c r="AC26" s="171">
        <v>5</v>
      </c>
      <c r="AD26" s="84"/>
      <c r="AE26" s="82">
        <f t="shared" si="4"/>
        <v>5</v>
      </c>
      <c r="AF26" s="83"/>
      <c r="AG26" s="84"/>
      <c r="AH26" s="82">
        <f t="shared" si="5"/>
        <v>0</v>
      </c>
      <c r="AI26" s="83"/>
      <c r="AJ26" s="84"/>
      <c r="AK26" s="82">
        <f t="shared" si="6"/>
        <v>0</v>
      </c>
      <c r="AL26" s="84"/>
      <c r="AM26" s="84"/>
      <c r="AN26" s="82">
        <f t="shared" si="7"/>
        <v>0</v>
      </c>
      <c r="AO26" s="65"/>
      <c r="AP26" s="65"/>
      <c r="AQ26" s="65"/>
      <c r="AR26" s="65"/>
      <c r="AS26" s="65"/>
      <c r="AT26" s="65"/>
    </row>
    <row r="27" spans="1:46" s="59" customFormat="1" ht="15" customHeight="1">
      <c r="A27" s="53">
        <v>20</v>
      </c>
      <c r="B27" s="81">
        <f t="shared" si="0"/>
        <v>33</v>
      </c>
      <c r="C27" s="41" t="s">
        <v>482</v>
      </c>
      <c r="D27" s="107">
        <v>1010092430</v>
      </c>
      <c r="E27" s="41" t="s">
        <v>304</v>
      </c>
      <c r="F27" s="52" t="s">
        <v>45</v>
      </c>
      <c r="G27" s="150"/>
      <c r="H27" s="151"/>
      <c r="I27" s="151">
        <v>5</v>
      </c>
      <c r="J27" s="151">
        <v>1</v>
      </c>
      <c r="K27" s="63">
        <v>4</v>
      </c>
      <c r="L27" s="82">
        <f t="shared" si="1"/>
        <v>10</v>
      </c>
      <c r="M27" s="83"/>
      <c r="N27" s="152"/>
      <c r="O27" s="152"/>
      <c r="P27" s="84"/>
      <c r="Q27" s="84"/>
      <c r="R27" s="82">
        <f t="shared" si="2"/>
        <v>0</v>
      </c>
      <c r="S27" s="83"/>
      <c r="T27" s="84"/>
      <c r="U27" s="118">
        <v>3</v>
      </c>
      <c r="V27" s="118">
        <v>4</v>
      </c>
      <c r="W27" s="118">
        <v>6</v>
      </c>
      <c r="X27" s="84">
        <v>4</v>
      </c>
      <c r="Y27" s="82">
        <f t="shared" si="3"/>
        <v>17</v>
      </c>
      <c r="Z27" s="83"/>
      <c r="AA27" s="170"/>
      <c r="AB27" s="171">
        <v>6</v>
      </c>
      <c r="AC27" s="171"/>
      <c r="AD27" s="84"/>
      <c r="AE27" s="82">
        <f t="shared" si="4"/>
        <v>6</v>
      </c>
      <c r="AF27" s="83"/>
      <c r="AG27" s="84"/>
      <c r="AH27" s="82">
        <f t="shared" si="5"/>
        <v>0</v>
      </c>
      <c r="AI27" s="83"/>
      <c r="AJ27" s="84"/>
      <c r="AK27" s="82">
        <f t="shared" si="6"/>
        <v>0</v>
      </c>
      <c r="AL27" s="84"/>
      <c r="AM27" s="84"/>
      <c r="AN27" s="82">
        <f t="shared" si="7"/>
        <v>0</v>
      </c>
      <c r="AO27" s="65"/>
      <c r="AP27" s="65"/>
      <c r="AQ27" s="65"/>
      <c r="AR27" s="65"/>
      <c r="AS27" s="65"/>
      <c r="AT27" s="65"/>
    </row>
    <row r="28" spans="1:46" s="59" customFormat="1" ht="15" customHeight="1">
      <c r="A28" s="53">
        <v>21</v>
      </c>
      <c r="B28" s="81">
        <f t="shared" si="0"/>
        <v>32</v>
      </c>
      <c r="C28" s="41" t="s">
        <v>155</v>
      </c>
      <c r="D28" s="107">
        <v>1121962592</v>
      </c>
      <c r="E28" s="41" t="s">
        <v>290</v>
      </c>
      <c r="F28" s="52" t="s">
        <v>117</v>
      </c>
      <c r="G28" s="150"/>
      <c r="H28" s="151">
        <v>18</v>
      </c>
      <c r="I28" s="151"/>
      <c r="J28" s="151"/>
      <c r="K28" s="63"/>
      <c r="L28" s="82">
        <f t="shared" si="1"/>
        <v>18</v>
      </c>
      <c r="M28" s="83"/>
      <c r="N28" s="152"/>
      <c r="O28" s="152"/>
      <c r="P28" s="84"/>
      <c r="Q28" s="84"/>
      <c r="R28" s="82">
        <f t="shared" si="2"/>
        <v>0</v>
      </c>
      <c r="S28" s="83"/>
      <c r="T28" s="84"/>
      <c r="U28" s="118">
        <v>14</v>
      </c>
      <c r="V28" s="118"/>
      <c r="W28" s="118"/>
      <c r="X28" s="84"/>
      <c r="Y28" s="82">
        <f t="shared" si="3"/>
        <v>14</v>
      </c>
      <c r="Z28" s="83"/>
      <c r="AA28" s="170"/>
      <c r="AB28" s="171"/>
      <c r="AC28" s="171"/>
      <c r="AD28" s="84"/>
      <c r="AE28" s="82">
        <f t="shared" si="4"/>
        <v>0</v>
      </c>
      <c r="AF28" s="83"/>
      <c r="AG28" s="84"/>
      <c r="AH28" s="82">
        <f t="shared" si="5"/>
        <v>0</v>
      </c>
      <c r="AI28" s="83"/>
      <c r="AJ28" s="84"/>
      <c r="AK28" s="82">
        <f t="shared" si="6"/>
        <v>0</v>
      </c>
      <c r="AL28" s="84"/>
      <c r="AM28" s="84"/>
      <c r="AN28" s="82">
        <f t="shared" si="7"/>
        <v>0</v>
      </c>
      <c r="AO28" s="69"/>
      <c r="AP28" s="69"/>
      <c r="AQ28" s="69"/>
      <c r="AR28" s="69"/>
      <c r="AS28" s="69"/>
      <c r="AT28" s="69"/>
    </row>
    <row r="29" spans="1:46" s="59" customFormat="1" ht="15" customHeight="1">
      <c r="A29" s="53">
        <v>22</v>
      </c>
      <c r="B29" s="81">
        <f t="shared" si="0"/>
        <v>29</v>
      </c>
      <c r="C29" s="41" t="s">
        <v>485</v>
      </c>
      <c r="D29" s="107">
        <v>1112496472</v>
      </c>
      <c r="E29" s="41" t="s">
        <v>469</v>
      </c>
      <c r="F29" s="52" t="s">
        <v>38</v>
      </c>
      <c r="G29" s="150"/>
      <c r="H29" s="151"/>
      <c r="I29" s="151"/>
      <c r="J29" s="151"/>
      <c r="K29" s="63"/>
      <c r="L29" s="82">
        <f t="shared" si="1"/>
        <v>0</v>
      </c>
      <c r="M29" s="83">
        <v>14</v>
      </c>
      <c r="N29" s="152"/>
      <c r="O29" s="152">
        <v>5</v>
      </c>
      <c r="P29" s="84">
        <v>5</v>
      </c>
      <c r="Q29" s="84">
        <v>5</v>
      </c>
      <c r="R29" s="82">
        <f t="shared" si="2"/>
        <v>29</v>
      </c>
      <c r="S29" s="83"/>
      <c r="T29" s="84"/>
      <c r="U29" s="118"/>
      <c r="V29" s="118"/>
      <c r="W29" s="118"/>
      <c r="X29" s="84"/>
      <c r="Y29" s="82">
        <f t="shared" si="3"/>
        <v>0</v>
      </c>
      <c r="Z29" s="83"/>
      <c r="AA29" s="170"/>
      <c r="AB29" s="171"/>
      <c r="AC29" s="171"/>
      <c r="AD29" s="84"/>
      <c r="AE29" s="82">
        <f t="shared" si="4"/>
        <v>0</v>
      </c>
      <c r="AF29" s="83"/>
      <c r="AG29" s="84"/>
      <c r="AH29" s="82">
        <f t="shared" si="5"/>
        <v>0</v>
      </c>
      <c r="AI29" s="83"/>
      <c r="AJ29" s="84"/>
      <c r="AK29" s="82">
        <f t="shared" si="6"/>
        <v>0</v>
      </c>
      <c r="AL29" s="84"/>
      <c r="AM29" s="84"/>
      <c r="AN29" s="82">
        <f t="shared" si="7"/>
        <v>0</v>
      </c>
      <c r="AO29" s="69"/>
      <c r="AP29" s="69"/>
      <c r="AQ29" s="69"/>
      <c r="AR29" s="69"/>
      <c r="AS29" s="69"/>
      <c r="AT29" s="69"/>
    </row>
    <row r="30" spans="1:46" s="59" customFormat="1" ht="15" customHeight="1">
      <c r="A30" s="53">
        <v>23</v>
      </c>
      <c r="B30" s="81">
        <f t="shared" si="0"/>
        <v>25</v>
      </c>
      <c r="C30" s="41" t="s">
        <v>481</v>
      </c>
      <c r="D30" s="107">
        <v>1014303686</v>
      </c>
      <c r="E30" s="41" t="s">
        <v>361</v>
      </c>
      <c r="F30" s="52" t="s">
        <v>45</v>
      </c>
      <c r="G30" s="150">
        <v>5</v>
      </c>
      <c r="H30" s="151"/>
      <c r="I30" s="151"/>
      <c r="J30" s="151">
        <v>6</v>
      </c>
      <c r="K30" s="63"/>
      <c r="L30" s="82">
        <f t="shared" si="1"/>
        <v>11</v>
      </c>
      <c r="M30" s="83"/>
      <c r="N30" s="152"/>
      <c r="O30" s="152">
        <v>2</v>
      </c>
      <c r="P30" s="84"/>
      <c r="Q30" s="84">
        <v>12</v>
      </c>
      <c r="R30" s="82">
        <f t="shared" si="2"/>
        <v>14</v>
      </c>
      <c r="S30" s="83"/>
      <c r="T30" s="84"/>
      <c r="U30" s="118"/>
      <c r="V30" s="118"/>
      <c r="W30" s="118"/>
      <c r="X30" s="84"/>
      <c r="Y30" s="82">
        <f t="shared" si="3"/>
        <v>0</v>
      </c>
      <c r="Z30" s="83"/>
      <c r="AA30" s="170"/>
      <c r="AB30" s="171"/>
      <c r="AC30" s="171"/>
      <c r="AD30" s="84"/>
      <c r="AE30" s="82">
        <f t="shared" si="4"/>
        <v>0</v>
      </c>
      <c r="AF30" s="83"/>
      <c r="AG30" s="84"/>
      <c r="AH30" s="82">
        <f t="shared" si="5"/>
        <v>0</v>
      </c>
      <c r="AI30" s="83"/>
      <c r="AJ30" s="84"/>
      <c r="AK30" s="82">
        <f t="shared" si="6"/>
        <v>0</v>
      </c>
      <c r="AL30" s="84"/>
      <c r="AM30" s="84"/>
      <c r="AN30" s="82">
        <f t="shared" si="7"/>
        <v>0</v>
      </c>
      <c r="AO30" s="65"/>
      <c r="AP30" s="1"/>
      <c r="AQ30" s="1"/>
      <c r="AR30" s="1"/>
      <c r="AS30" s="1"/>
      <c r="AT30" s="1"/>
    </row>
    <row r="31" spans="1:46" ht="15">
      <c r="A31" s="53">
        <v>23</v>
      </c>
      <c r="B31" s="81">
        <f t="shared" si="0"/>
        <v>25</v>
      </c>
      <c r="C31" s="41" t="s">
        <v>87</v>
      </c>
      <c r="D31" s="107">
        <v>1193527161</v>
      </c>
      <c r="E31" s="41" t="s">
        <v>241</v>
      </c>
      <c r="F31" s="52" t="s">
        <v>214</v>
      </c>
      <c r="G31" s="44"/>
      <c r="H31" s="133">
        <v>9</v>
      </c>
      <c r="I31" s="133"/>
      <c r="J31" s="133"/>
      <c r="K31" s="63"/>
      <c r="L31" s="82">
        <f t="shared" si="1"/>
        <v>9</v>
      </c>
      <c r="M31" s="83"/>
      <c r="N31" s="152"/>
      <c r="O31" s="152"/>
      <c r="P31" s="84"/>
      <c r="Q31" s="84"/>
      <c r="R31" s="82">
        <f t="shared" si="2"/>
        <v>0</v>
      </c>
      <c r="S31" s="83"/>
      <c r="T31" s="84"/>
      <c r="U31" s="118">
        <v>7</v>
      </c>
      <c r="V31" s="118"/>
      <c r="W31" s="118"/>
      <c r="X31" s="84"/>
      <c r="Y31" s="82">
        <f t="shared" si="3"/>
        <v>7</v>
      </c>
      <c r="Z31" s="83"/>
      <c r="AA31" s="170">
        <v>9</v>
      </c>
      <c r="AB31" s="171"/>
      <c r="AC31" s="171"/>
      <c r="AD31" s="84"/>
      <c r="AE31" s="82">
        <f t="shared" si="4"/>
        <v>9</v>
      </c>
      <c r="AF31" s="83"/>
      <c r="AG31" s="84"/>
      <c r="AH31" s="82">
        <f t="shared" si="5"/>
        <v>0</v>
      </c>
      <c r="AI31" s="83"/>
      <c r="AJ31" s="84"/>
      <c r="AK31" s="82">
        <f t="shared" si="6"/>
        <v>0</v>
      </c>
      <c r="AL31" s="84"/>
      <c r="AM31" s="84"/>
      <c r="AN31" s="82">
        <f t="shared" si="7"/>
        <v>0</v>
      </c>
      <c r="AO31" s="65"/>
      <c r="AP31" s="65"/>
      <c r="AQ31" s="65"/>
      <c r="AR31" s="65"/>
      <c r="AS31" s="65"/>
      <c r="AT31" s="65"/>
    </row>
    <row r="32" spans="1:46" ht="15">
      <c r="A32" s="53">
        <v>25</v>
      </c>
      <c r="B32" s="81">
        <f t="shared" si="0"/>
        <v>24</v>
      </c>
      <c r="C32" s="41" t="s">
        <v>486</v>
      </c>
      <c r="D32" s="107">
        <v>1037658580</v>
      </c>
      <c r="E32" s="41" t="s">
        <v>147</v>
      </c>
      <c r="F32" s="52" t="s">
        <v>395</v>
      </c>
      <c r="G32" s="150"/>
      <c r="H32" s="151"/>
      <c r="I32" s="151"/>
      <c r="J32" s="151"/>
      <c r="K32" s="63"/>
      <c r="L32" s="82">
        <f t="shared" si="1"/>
        <v>0</v>
      </c>
      <c r="M32" s="83">
        <v>10</v>
      </c>
      <c r="N32" s="152"/>
      <c r="O32" s="152">
        <v>14</v>
      </c>
      <c r="P32" s="84"/>
      <c r="Q32" s="84"/>
      <c r="R32" s="82">
        <f t="shared" si="2"/>
        <v>24</v>
      </c>
      <c r="S32" s="83"/>
      <c r="T32" s="84"/>
      <c r="U32" s="118"/>
      <c r="V32" s="118"/>
      <c r="W32" s="118"/>
      <c r="X32" s="84"/>
      <c r="Y32" s="82">
        <f t="shared" si="3"/>
        <v>0</v>
      </c>
      <c r="Z32" s="83"/>
      <c r="AA32" s="170"/>
      <c r="AB32" s="171"/>
      <c r="AC32" s="171"/>
      <c r="AD32" s="84"/>
      <c r="AE32" s="82">
        <f t="shared" si="4"/>
        <v>0</v>
      </c>
      <c r="AF32" s="83"/>
      <c r="AG32" s="84"/>
      <c r="AH32" s="82">
        <f t="shared" si="5"/>
        <v>0</v>
      </c>
      <c r="AI32" s="83"/>
      <c r="AJ32" s="84"/>
      <c r="AK32" s="82">
        <f t="shared" si="6"/>
        <v>0</v>
      </c>
      <c r="AL32" s="84"/>
      <c r="AM32" s="84"/>
      <c r="AN32" s="82">
        <f t="shared" si="7"/>
        <v>0</v>
      </c>
      <c r="AO32" s="65"/>
      <c r="AP32" s="65"/>
      <c r="AQ32" s="65"/>
      <c r="AR32" s="65"/>
      <c r="AS32" s="65"/>
      <c r="AT32" s="65"/>
    </row>
    <row r="33" spans="1:46" ht="15">
      <c r="A33" s="53">
        <v>25</v>
      </c>
      <c r="B33" s="81">
        <f t="shared" si="0"/>
        <v>24</v>
      </c>
      <c r="C33" s="41" t="s">
        <v>362</v>
      </c>
      <c r="D33" s="107">
        <v>1005289689</v>
      </c>
      <c r="E33" s="41" t="s">
        <v>357</v>
      </c>
      <c r="F33" s="52" t="s">
        <v>40</v>
      </c>
      <c r="G33" s="150"/>
      <c r="H33" s="151">
        <v>6</v>
      </c>
      <c r="I33" s="151"/>
      <c r="J33" s="151"/>
      <c r="K33" s="63"/>
      <c r="L33" s="82">
        <f t="shared" si="1"/>
        <v>6</v>
      </c>
      <c r="M33" s="83"/>
      <c r="N33" s="152"/>
      <c r="O33" s="152"/>
      <c r="P33" s="84"/>
      <c r="Q33" s="84"/>
      <c r="R33" s="82">
        <f t="shared" si="2"/>
        <v>0</v>
      </c>
      <c r="S33" s="83"/>
      <c r="T33" s="84"/>
      <c r="U33" s="118"/>
      <c r="V33" s="118"/>
      <c r="W33" s="118"/>
      <c r="X33" s="84"/>
      <c r="Y33" s="82">
        <f t="shared" si="3"/>
        <v>0</v>
      </c>
      <c r="Z33" s="83"/>
      <c r="AA33" s="170">
        <v>18</v>
      </c>
      <c r="AB33" s="171"/>
      <c r="AC33" s="171"/>
      <c r="AD33" s="84"/>
      <c r="AE33" s="82">
        <f t="shared" si="4"/>
        <v>18</v>
      </c>
      <c r="AF33" s="83"/>
      <c r="AG33" s="84"/>
      <c r="AH33" s="82">
        <f t="shared" si="5"/>
        <v>0</v>
      </c>
      <c r="AI33" s="83"/>
      <c r="AJ33" s="84"/>
      <c r="AK33" s="82">
        <f t="shared" si="6"/>
        <v>0</v>
      </c>
      <c r="AL33" s="84"/>
      <c r="AM33" s="84"/>
      <c r="AN33" s="82">
        <f t="shared" si="7"/>
        <v>0</v>
      </c>
      <c r="AO33" s="69"/>
      <c r="AP33" s="69"/>
      <c r="AQ33" s="69"/>
      <c r="AR33" s="69"/>
      <c r="AS33" s="69"/>
      <c r="AT33" s="69"/>
    </row>
    <row r="34" spans="1:46" ht="15">
      <c r="A34" s="53">
        <v>27</v>
      </c>
      <c r="B34" s="81">
        <f t="shared" si="0"/>
        <v>23</v>
      </c>
      <c r="C34" s="41" t="s">
        <v>497</v>
      </c>
      <c r="D34" s="107">
        <v>1095298043</v>
      </c>
      <c r="E34" s="41" t="s">
        <v>444</v>
      </c>
      <c r="F34" s="52" t="s">
        <v>40</v>
      </c>
      <c r="G34" s="150"/>
      <c r="H34" s="151"/>
      <c r="I34" s="151"/>
      <c r="J34" s="151"/>
      <c r="K34" s="63"/>
      <c r="L34" s="82">
        <f t="shared" si="1"/>
        <v>0</v>
      </c>
      <c r="M34" s="83"/>
      <c r="N34" s="152"/>
      <c r="O34" s="152">
        <v>6</v>
      </c>
      <c r="P34" s="84"/>
      <c r="Q34" s="84"/>
      <c r="R34" s="82">
        <f t="shared" si="2"/>
        <v>6</v>
      </c>
      <c r="S34" s="83"/>
      <c r="T34" s="84">
        <v>5</v>
      </c>
      <c r="U34" s="118"/>
      <c r="V34" s="118">
        <v>5</v>
      </c>
      <c r="W34" s="118">
        <v>1</v>
      </c>
      <c r="X34" s="84">
        <v>6</v>
      </c>
      <c r="Y34" s="82">
        <f t="shared" si="3"/>
        <v>17</v>
      </c>
      <c r="Z34" s="83"/>
      <c r="AA34" s="170"/>
      <c r="AB34" s="171"/>
      <c r="AC34" s="171"/>
      <c r="AD34" s="84"/>
      <c r="AE34" s="82">
        <f t="shared" si="4"/>
        <v>0</v>
      </c>
      <c r="AF34" s="83"/>
      <c r="AG34" s="84"/>
      <c r="AH34" s="82">
        <f t="shared" si="5"/>
        <v>0</v>
      </c>
      <c r="AI34" s="83"/>
      <c r="AJ34" s="84"/>
      <c r="AK34" s="82">
        <f t="shared" si="6"/>
        <v>0</v>
      </c>
      <c r="AL34" s="84"/>
      <c r="AM34" s="84"/>
      <c r="AN34" s="82">
        <f t="shared" si="7"/>
        <v>0</v>
      </c>
      <c r="AO34" s="65"/>
    </row>
    <row r="35" spans="1:46" ht="15">
      <c r="A35" s="53">
        <v>28</v>
      </c>
      <c r="B35" s="81">
        <f t="shared" si="0"/>
        <v>22</v>
      </c>
      <c r="C35" s="41" t="s">
        <v>244</v>
      </c>
      <c r="D35" s="107">
        <v>1001891392</v>
      </c>
      <c r="E35" s="41" t="s">
        <v>245</v>
      </c>
      <c r="F35" s="52" t="s">
        <v>131</v>
      </c>
      <c r="G35" s="150">
        <v>2</v>
      </c>
      <c r="H35" s="151"/>
      <c r="I35" s="151"/>
      <c r="J35" s="151">
        <v>7</v>
      </c>
      <c r="K35" s="63">
        <v>5</v>
      </c>
      <c r="L35" s="82">
        <f t="shared" si="1"/>
        <v>14</v>
      </c>
      <c r="M35" s="83"/>
      <c r="N35" s="152"/>
      <c r="O35" s="152"/>
      <c r="P35" s="84"/>
      <c r="Q35" s="84"/>
      <c r="R35" s="82">
        <f t="shared" si="2"/>
        <v>0</v>
      </c>
      <c r="S35" s="83"/>
      <c r="T35" s="84">
        <v>1</v>
      </c>
      <c r="U35" s="118"/>
      <c r="V35" s="118"/>
      <c r="W35" s="118">
        <v>7</v>
      </c>
      <c r="X35" s="84"/>
      <c r="Y35" s="82">
        <f t="shared" si="3"/>
        <v>8</v>
      </c>
      <c r="Z35" s="83"/>
      <c r="AA35" s="170"/>
      <c r="AB35" s="171"/>
      <c r="AC35" s="171"/>
      <c r="AD35" s="84"/>
      <c r="AE35" s="82">
        <f t="shared" si="4"/>
        <v>0</v>
      </c>
      <c r="AF35" s="83"/>
      <c r="AG35" s="84"/>
      <c r="AH35" s="82">
        <f t="shared" si="5"/>
        <v>0</v>
      </c>
      <c r="AI35" s="83"/>
      <c r="AJ35" s="84"/>
      <c r="AK35" s="82">
        <f t="shared" si="6"/>
        <v>0</v>
      </c>
      <c r="AL35" s="84"/>
      <c r="AM35" s="84"/>
      <c r="AN35" s="82">
        <f t="shared" si="7"/>
        <v>0</v>
      </c>
      <c r="AO35" s="65"/>
    </row>
    <row r="36" spans="1:46" ht="15">
      <c r="A36" s="53">
        <v>28</v>
      </c>
      <c r="B36" s="81">
        <f t="shared" si="0"/>
        <v>22</v>
      </c>
      <c r="C36" s="41" t="s">
        <v>498</v>
      </c>
      <c r="D36" s="107">
        <v>1001233914</v>
      </c>
      <c r="E36" s="41" t="s">
        <v>147</v>
      </c>
      <c r="F36" s="52" t="s">
        <v>395</v>
      </c>
      <c r="G36" s="150"/>
      <c r="H36" s="151"/>
      <c r="I36" s="151"/>
      <c r="J36" s="151"/>
      <c r="K36" s="63"/>
      <c r="L36" s="82">
        <f t="shared" si="1"/>
        <v>0</v>
      </c>
      <c r="M36" s="83"/>
      <c r="N36" s="152"/>
      <c r="O36" s="152">
        <v>4</v>
      </c>
      <c r="P36" s="84"/>
      <c r="Q36" s="84">
        <v>1</v>
      </c>
      <c r="R36" s="82">
        <f t="shared" si="2"/>
        <v>5</v>
      </c>
      <c r="S36" s="83"/>
      <c r="T36" s="84">
        <v>6</v>
      </c>
      <c r="U36" s="118"/>
      <c r="V36" s="118">
        <v>1</v>
      </c>
      <c r="W36" s="118">
        <v>8</v>
      </c>
      <c r="X36" s="84">
        <v>2</v>
      </c>
      <c r="Y36" s="82">
        <f t="shared" si="3"/>
        <v>17</v>
      </c>
      <c r="Z36" s="83"/>
      <c r="AA36" s="170"/>
      <c r="AB36" s="171"/>
      <c r="AC36" s="171"/>
      <c r="AD36" s="84"/>
      <c r="AE36" s="82">
        <f t="shared" si="4"/>
        <v>0</v>
      </c>
      <c r="AF36" s="83"/>
      <c r="AG36" s="84"/>
      <c r="AH36" s="82">
        <f t="shared" si="5"/>
        <v>0</v>
      </c>
      <c r="AI36" s="83"/>
      <c r="AJ36" s="84"/>
      <c r="AK36" s="82">
        <f t="shared" si="6"/>
        <v>0</v>
      </c>
      <c r="AL36" s="84"/>
      <c r="AM36" s="84"/>
      <c r="AN36" s="82">
        <f t="shared" si="7"/>
        <v>0</v>
      </c>
      <c r="AO36" s="69"/>
      <c r="AP36" s="69"/>
      <c r="AQ36" s="69"/>
      <c r="AR36" s="69"/>
      <c r="AS36" s="69"/>
      <c r="AT36" s="69"/>
    </row>
    <row r="37" spans="1:46" ht="15">
      <c r="A37" s="53">
        <v>30</v>
      </c>
      <c r="B37" s="81">
        <f t="shared" si="0"/>
        <v>20</v>
      </c>
      <c r="C37" s="41" t="s">
        <v>701</v>
      </c>
      <c r="D37" s="107">
        <v>1014476643</v>
      </c>
      <c r="E37" s="41" t="s">
        <v>594</v>
      </c>
      <c r="F37" s="52" t="s">
        <v>214</v>
      </c>
      <c r="G37" s="150"/>
      <c r="H37" s="151"/>
      <c r="I37" s="151"/>
      <c r="J37" s="151"/>
      <c r="K37" s="63"/>
      <c r="L37" s="82">
        <f t="shared" si="1"/>
        <v>0</v>
      </c>
      <c r="M37" s="83"/>
      <c r="N37" s="152"/>
      <c r="O37" s="152"/>
      <c r="P37" s="84"/>
      <c r="Q37" s="84"/>
      <c r="R37" s="82">
        <f t="shared" si="2"/>
        <v>0</v>
      </c>
      <c r="S37" s="83"/>
      <c r="T37" s="84"/>
      <c r="U37" s="118"/>
      <c r="V37" s="118"/>
      <c r="W37" s="118"/>
      <c r="X37" s="84"/>
      <c r="Y37" s="82">
        <f t="shared" si="3"/>
        <v>0</v>
      </c>
      <c r="Z37" s="83"/>
      <c r="AA37" s="170">
        <v>20</v>
      </c>
      <c r="AB37" s="171"/>
      <c r="AC37" s="171"/>
      <c r="AD37" s="84"/>
      <c r="AE37" s="82">
        <f t="shared" si="4"/>
        <v>20</v>
      </c>
      <c r="AF37" s="83"/>
      <c r="AG37" s="84"/>
      <c r="AH37" s="82">
        <f t="shared" si="5"/>
        <v>0</v>
      </c>
      <c r="AI37" s="83"/>
      <c r="AJ37" s="84"/>
      <c r="AK37" s="82">
        <f t="shared" si="6"/>
        <v>0</v>
      </c>
      <c r="AL37" s="84"/>
      <c r="AM37" s="84"/>
      <c r="AN37" s="82">
        <f t="shared" si="7"/>
        <v>0</v>
      </c>
      <c r="AO37" s="69"/>
      <c r="AP37" s="69"/>
      <c r="AQ37" s="69"/>
      <c r="AR37" s="69"/>
      <c r="AS37" s="69"/>
      <c r="AT37" s="69"/>
    </row>
    <row r="38" spans="1:46" ht="15">
      <c r="A38" s="53">
        <v>31</v>
      </c>
      <c r="B38" s="81">
        <f t="shared" si="0"/>
        <v>19</v>
      </c>
      <c r="C38" s="41" t="s">
        <v>662</v>
      </c>
      <c r="D38" s="107">
        <v>1006774513</v>
      </c>
      <c r="E38" s="41" t="s">
        <v>500</v>
      </c>
      <c r="F38" s="52" t="s">
        <v>117</v>
      </c>
      <c r="G38" s="150"/>
      <c r="H38" s="151"/>
      <c r="I38" s="151"/>
      <c r="J38" s="151"/>
      <c r="K38" s="63"/>
      <c r="L38" s="82">
        <f t="shared" si="1"/>
        <v>0</v>
      </c>
      <c r="M38" s="83"/>
      <c r="N38" s="152"/>
      <c r="O38" s="152"/>
      <c r="P38" s="84"/>
      <c r="Q38" s="84">
        <v>3</v>
      </c>
      <c r="R38" s="82">
        <f t="shared" si="2"/>
        <v>3</v>
      </c>
      <c r="S38" s="83"/>
      <c r="T38" s="84">
        <v>2</v>
      </c>
      <c r="U38" s="118">
        <v>1</v>
      </c>
      <c r="V38" s="118">
        <v>6</v>
      </c>
      <c r="W38" s="118"/>
      <c r="X38" s="84">
        <v>7</v>
      </c>
      <c r="Y38" s="82">
        <f t="shared" si="3"/>
        <v>16</v>
      </c>
      <c r="Z38" s="83"/>
      <c r="AA38" s="170"/>
      <c r="AB38" s="171"/>
      <c r="AC38" s="171"/>
      <c r="AD38" s="84"/>
      <c r="AE38" s="82">
        <f t="shared" si="4"/>
        <v>0</v>
      </c>
      <c r="AF38" s="83"/>
      <c r="AG38" s="84"/>
      <c r="AH38" s="82">
        <f t="shared" si="5"/>
        <v>0</v>
      </c>
      <c r="AI38" s="83"/>
      <c r="AJ38" s="84"/>
      <c r="AK38" s="82">
        <f t="shared" si="6"/>
        <v>0</v>
      </c>
      <c r="AL38" s="84"/>
      <c r="AM38" s="84"/>
      <c r="AN38" s="82">
        <f t="shared" si="7"/>
        <v>0</v>
      </c>
    </row>
    <row r="39" spans="1:46" ht="15">
      <c r="A39" s="53">
        <v>32</v>
      </c>
      <c r="B39" s="81">
        <f t="shared" si="0"/>
        <v>18</v>
      </c>
      <c r="C39" s="41" t="s">
        <v>618</v>
      </c>
      <c r="D39" s="107"/>
      <c r="E39" s="41" t="s">
        <v>366</v>
      </c>
      <c r="F39" s="52" t="s">
        <v>214</v>
      </c>
      <c r="G39" s="150"/>
      <c r="H39" s="151"/>
      <c r="I39" s="151"/>
      <c r="J39" s="151"/>
      <c r="K39" s="63"/>
      <c r="L39" s="82">
        <f t="shared" si="1"/>
        <v>0</v>
      </c>
      <c r="M39" s="83"/>
      <c r="N39" s="152"/>
      <c r="O39" s="152"/>
      <c r="P39" s="84"/>
      <c r="Q39" s="84"/>
      <c r="R39" s="82">
        <f t="shared" si="2"/>
        <v>0</v>
      </c>
      <c r="S39" s="83"/>
      <c r="T39" s="84"/>
      <c r="U39" s="118">
        <v>18</v>
      </c>
      <c r="V39" s="118"/>
      <c r="W39" s="118"/>
      <c r="X39" s="84"/>
      <c r="Y39" s="82">
        <f t="shared" si="3"/>
        <v>18</v>
      </c>
      <c r="Z39" s="83"/>
      <c r="AA39" s="170"/>
      <c r="AB39" s="171"/>
      <c r="AC39" s="171"/>
      <c r="AD39" s="84"/>
      <c r="AE39" s="82">
        <f t="shared" si="4"/>
        <v>0</v>
      </c>
      <c r="AF39" s="83"/>
      <c r="AG39" s="84"/>
      <c r="AH39" s="82">
        <f t="shared" si="5"/>
        <v>0</v>
      </c>
      <c r="AI39" s="83"/>
      <c r="AJ39" s="84"/>
      <c r="AK39" s="82">
        <f t="shared" si="6"/>
        <v>0</v>
      </c>
      <c r="AL39" s="84"/>
      <c r="AM39" s="84"/>
      <c r="AN39" s="82">
        <f t="shared" si="7"/>
        <v>0</v>
      </c>
    </row>
    <row r="40" spans="1:46" ht="15">
      <c r="A40" s="53">
        <v>33</v>
      </c>
      <c r="B40" s="81">
        <f t="shared" ref="B40:B57" si="8">+L40+R40+Y40+AE40+AH40+AK40+AN40</f>
        <v>14</v>
      </c>
      <c r="C40" s="41" t="s">
        <v>499</v>
      </c>
      <c r="D40" s="107">
        <v>1005060330</v>
      </c>
      <c r="E40" s="41" t="s">
        <v>198</v>
      </c>
      <c r="F40" s="52" t="s">
        <v>392</v>
      </c>
      <c r="G40" s="150"/>
      <c r="H40" s="151"/>
      <c r="I40" s="151"/>
      <c r="J40" s="151"/>
      <c r="K40" s="63"/>
      <c r="L40" s="82">
        <f t="shared" ref="L40:L71" si="9">+SUM(G40:K40)</f>
        <v>0</v>
      </c>
      <c r="M40" s="83"/>
      <c r="N40" s="152"/>
      <c r="O40" s="152"/>
      <c r="P40" s="84">
        <v>2</v>
      </c>
      <c r="Q40" s="84"/>
      <c r="R40" s="82">
        <f t="shared" ref="R40:R71" si="10">+SUM(M40:Q40)</f>
        <v>2</v>
      </c>
      <c r="S40" s="83"/>
      <c r="T40" s="84"/>
      <c r="U40" s="118"/>
      <c r="V40" s="118"/>
      <c r="W40" s="118"/>
      <c r="X40" s="84"/>
      <c r="Y40" s="82">
        <f t="shared" ref="Y40:Y71" si="11">+SUM(S40:X40)</f>
        <v>0</v>
      </c>
      <c r="Z40" s="83">
        <v>4</v>
      </c>
      <c r="AA40" s="170"/>
      <c r="AB40" s="171"/>
      <c r="AC40" s="171">
        <v>8</v>
      </c>
      <c r="AD40" s="84"/>
      <c r="AE40" s="82">
        <f t="shared" ref="AE40:AE71" si="12">+SUM(Z40:AD40)</f>
        <v>12</v>
      </c>
      <c r="AF40" s="83"/>
      <c r="AG40" s="84"/>
      <c r="AH40" s="82">
        <f t="shared" ref="AH40:AH71" si="13">+SUM(AF40:AG40)</f>
        <v>0</v>
      </c>
      <c r="AI40" s="83"/>
      <c r="AJ40" s="84"/>
      <c r="AK40" s="82">
        <f t="shared" ref="AK40:AK71" si="14">+SUM(AI40:AJ40)</f>
        <v>0</v>
      </c>
      <c r="AL40" s="84"/>
      <c r="AM40" s="84"/>
      <c r="AN40" s="82">
        <f t="shared" ref="AN40:AN71" si="15">+SUM(AL40:AM40)</f>
        <v>0</v>
      </c>
      <c r="AO40" s="65"/>
      <c r="AP40" s="65"/>
      <c r="AQ40" s="65"/>
      <c r="AR40" s="65"/>
      <c r="AS40" s="65"/>
      <c r="AT40" s="65"/>
    </row>
    <row r="41" spans="1:46" ht="15">
      <c r="A41" s="53">
        <v>34</v>
      </c>
      <c r="B41" s="81">
        <f t="shared" si="8"/>
        <v>12</v>
      </c>
      <c r="C41" s="41" t="s">
        <v>723</v>
      </c>
      <c r="D41" s="107">
        <v>1014476643</v>
      </c>
      <c r="E41" s="41" t="s">
        <v>366</v>
      </c>
      <c r="F41" s="52" t="s">
        <v>214</v>
      </c>
      <c r="G41" s="150"/>
      <c r="H41" s="151"/>
      <c r="I41" s="151"/>
      <c r="J41" s="151"/>
      <c r="K41" s="63"/>
      <c r="L41" s="82">
        <f t="shared" si="9"/>
        <v>0</v>
      </c>
      <c r="M41" s="83"/>
      <c r="N41" s="152"/>
      <c r="O41" s="152"/>
      <c r="P41" s="84"/>
      <c r="Q41" s="84"/>
      <c r="R41" s="82">
        <f t="shared" si="10"/>
        <v>0</v>
      </c>
      <c r="S41" s="83"/>
      <c r="T41" s="84"/>
      <c r="U41" s="118"/>
      <c r="V41" s="118"/>
      <c r="W41" s="118"/>
      <c r="X41" s="84"/>
      <c r="Y41" s="82">
        <f t="shared" si="11"/>
        <v>0</v>
      </c>
      <c r="Z41" s="83"/>
      <c r="AA41" s="170"/>
      <c r="AB41" s="171">
        <v>12</v>
      </c>
      <c r="AC41" s="171"/>
      <c r="AD41" s="84"/>
      <c r="AE41" s="82">
        <f t="shared" si="12"/>
        <v>12</v>
      </c>
      <c r="AF41" s="83"/>
      <c r="AG41" s="84"/>
      <c r="AH41" s="82">
        <f t="shared" si="13"/>
        <v>0</v>
      </c>
      <c r="AI41" s="83"/>
      <c r="AJ41" s="84"/>
      <c r="AK41" s="82">
        <f t="shared" si="14"/>
        <v>0</v>
      </c>
      <c r="AL41" s="84"/>
      <c r="AM41" s="84"/>
      <c r="AN41" s="82">
        <f t="shared" si="15"/>
        <v>0</v>
      </c>
    </row>
    <row r="42" spans="1:46" ht="15">
      <c r="A42" s="53">
        <v>35</v>
      </c>
      <c r="B42" s="81">
        <f t="shared" si="8"/>
        <v>11</v>
      </c>
      <c r="C42" s="41" t="s">
        <v>480</v>
      </c>
      <c r="D42" s="107">
        <v>1104935163</v>
      </c>
      <c r="E42" s="41" t="s">
        <v>114</v>
      </c>
      <c r="F42" s="52" t="s">
        <v>37</v>
      </c>
      <c r="G42" s="150"/>
      <c r="H42" s="151">
        <v>5</v>
      </c>
      <c r="I42" s="151">
        <v>3</v>
      </c>
      <c r="J42" s="151"/>
      <c r="K42" s="63">
        <v>3</v>
      </c>
      <c r="L42" s="82">
        <f t="shared" si="9"/>
        <v>11</v>
      </c>
      <c r="M42" s="83"/>
      <c r="N42" s="152"/>
      <c r="O42" s="152"/>
      <c r="P42" s="84"/>
      <c r="Q42" s="84"/>
      <c r="R42" s="82">
        <f t="shared" si="10"/>
        <v>0</v>
      </c>
      <c r="S42" s="83"/>
      <c r="T42" s="84"/>
      <c r="U42" s="118"/>
      <c r="V42" s="118"/>
      <c r="W42" s="118"/>
      <c r="X42" s="84"/>
      <c r="Y42" s="82">
        <f t="shared" si="11"/>
        <v>0</v>
      </c>
      <c r="Z42" s="83"/>
      <c r="AA42" s="170"/>
      <c r="AB42" s="171"/>
      <c r="AC42" s="171"/>
      <c r="AD42" s="84"/>
      <c r="AE42" s="82">
        <f t="shared" si="12"/>
        <v>0</v>
      </c>
      <c r="AF42" s="83"/>
      <c r="AG42" s="84"/>
      <c r="AH42" s="82">
        <f t="shared" si="13"/>
        <v>0</v>
      </c>
      <c r="AI42" s="83"/>
      <c r="AJ42" s="84"/>
      <c r="AK42" s="82">
        <f t="shared" si="14"/>
        <v>0</v>
      </c>
      <c r="AL42" s="84"/>
      <c r="AM42" s="84"/>
      <c r="AN42" s="82">
        <f t="shared" si="15"/>
        <v>0</v>
      </c>
      <c r="AO42" s="69"/>
      <c r="AP42" s="69"/>
      <c r="AQ42" s="69"/>
      <c r="AR42" s="69"/>
      <c r="AS42" s="69"/>
      <c r="AT42" s="69"/>
    </row>
    <row r="43" spans="1:46" ht="15">
      <c r="A43" s="53">
        <v>36</v>
      </c>
      <c r="B43" s="81">
        <f t="shared" si="8"/>
        <v>10</v>
      </c>
      <c r="C43" s="41" t="s">
        <v>619</v>
      </c>
      <c r="D43" s="107"/>
      <c r="E43" s="41" t="s">
        <v>173</v>
      </c>
      <c r="F43" s="52" t="s">
        <v>50</v>
      </c>
      <c r="G43" s="150"/>
      <c r="H43" s="151"/>
      <c r="I43" s="151"/>
      <c r="J43" s="151"/>
      <c r="K43" s="63"/>
      <c r="L43" s="82">
        <f t="shared" si="9"/>
        <v>0</v>
      </c>
      <c r="M43" s="83"/>
      <c r="N43" s="152"/>
      <c r="O43" s="152"/>
      <c r="P43" s="84"/>
      <c r="Q43" s="84"/>
      <c r="R43" s="82">
        <f t="shared" si="10"/>
        <v>0</v>
      </c>
      <c r="S43" s="83"/>
      <c r="T43" s="84"/>
      <c r="U43" s="118">
        <v>10</v>
      </c>
      <c r="V43" s="118"/>
      <c r="W43" s="118"/>
      <c r="X43" s="84"/>
      <c r="Y43" s="82">
        <f t="shared" si="11"/>
        <v>10</v>
      </c>
      <c r="Z43" s="83"/>
      <c r="AA43" s="170"/>
      <c r="AB43" s="171"/>
      <c r="AC43" s="171"/>
      <c r="AD43" s="84"/>
      <c r="AE43" s="82">
        <f t="shared" si="12"/>
        <v>0</v>
      </c>
      <c r="AF43" s="83"/>
      <c r="AG43" s="84"/>
      <c r="AH43" s="82">
        <f t="shared" si="13"/>
        <v>0</v>
      </c>
      <c r="AI43" s="83"/>
      <c r="AJ43" s="84"/>
      <c r="AK43" s="82">
        <f t="shared" si="14"/>
        <v>0</v>
      </c>
      <c r="AL43" s="84"/>
      <c r="AM43" s="84"/>
      <c r="AN43" s="82">
        <f t="shared" si="15"/>
        <v>0</v>
      </c>
    </row>
    <row r="44" spans="1:46" ht="15">
      <c r="A44" s="53">
        <v>37</v>
      </c>
      <c r="B44" s="81">
        <f t="shared" si="8"/>
        <v>9</v>
      </c>
      <c r="C44" s="41" t="s">
        <v>340</v>
      </c>
      <c r="D44" s="107">
        <v>1110442754</v>
      </c>
      <c r="E44" s="41" t="s">
        <v>341</v>
      </c>
      <c r="F44" s="52" t="s">
        <v>37</v>
      </c>
      <c r="G44" s="150"/>
      <c r="H44" s="151"/>
      <c r="I44" s="151"/>
      <c r="J44" s="151"/>
      <c r="K44" s="63">
        <v>6</v>
      </c>
      <c r="L44" s="82">
        <f t="shared" si="9"/>
        <v>6</v>
      </c>
      <c r="M44" s="83"/>
      <c r="N44" s="152"/>
      <c r="O44" s="152"/>
      <c r="P44" s="84"/>
      <c r="Q44" s="84"/>
      <c r="R44" s="82">
        <f t="shared" si="10"/>
        <v>0</v>
      </c>
      <c r="S44" s="83"/>
      <c r="T44" s="84"/>
      <c r="U44" s="118"/>
      <c r="V44" s="118"/>
      <c r="W44" s="118">
        <v>3</v>
      </c>
      <c r="X44" s="84"/>
      <c r="Y44" s="82">
        <f t="shared" si="11"/>
        <v>3</v>
      </c>
      <c r="Z44" s="83"/>
      <c r="AA44" s="170"/>
      <c r="AB44" s="171"/>
      <c r="AC44" s="171"/>
      <c r="AD44" s="84"/>
      <c r="AE44" s="82">
        <f t="shared" si="12"/>
        <v>0</v>
      </c>
      <c r="AF44" s="83"/>
      <c r="AG44" s="84"/>
      <c r="AH44" s="82">
        <f t="shared" si="13"/>
        <v>0</v>
      </c>
      <c r="AI44" s="83"/>
      <c r="AJ44" s="84"/>
      <c r="AK44" s="82">
        <f t="shared" si="14"/>
        <v>0</v>
      </c>
      <c r="AL44" s="84"/>
      <c r="AM44" s="84"/>
      <c r="AN44" s="82">
        <f t="shared" si="15"/>
        <v>0</v>
      </c>
    </row>
    <row r="45" spans="1:46" ht="15">
      <c r="A45" s="53">
        <v>37</v>
      </c>
      <c r="B45" s="81">
        <f t="shared" si="8"/>
        <v>9</v>
      </c>
      <c r="C45" s="41" t="s">
        <v>620</v>
      </c>
      <c r="D45" s="107"/>
      <c r="E45" s="41" t="s">
        <v>621</v>
      </c>
      <c r="F45" s="52" t="s">
        <v>47</v>
      </c>
      <c r="G45" s="150"/>
      <c r="H45" s="151"/>
      <c r="I45" s="151"/>
      <c r="J45" s="151"/>
      <c r="K45" s="63"/>
      <c r="L45" s="82">
        <f t="shared" si="9"/>
        <v>0</v>
      </c>
      <c r="M45" s="83"/>
      <c r="N45" s="152"/>
      <c r="O45" s="152"/>
      <c r="P45" s="84"/>
      <c r="Q45" s="84"/>
      <c r="R45" s="82">
        <f t="shared" si="10"/>
        <v>0</v>
      </c>
      <c r="S45" s="83"/>
      <c r="T45" s="84"/>
      <c r="U45" s="118">
        <v>9</v>
      </c>
      <c r="V45" s="118"/>
      <c r="W45" s="118"/>
      <c r="X45" s="84"/>
      <c r="Y45" s="82">
        <f t="shared" si="11"/>
        <v>9</v>
      </c>
      <c r="Z45" s="83"/>
      <c r="AA45" s="170"/>
      <c r="AB45" s="171"/>
      <c r="AC45" s="171"/>
      <c r="AD45" s="84"/>
      <c r="AE45" s="82">
        <f t="shared" si="12"/>
        <v>0</v>
      </c>
      <c r="AF45" s="83"/>
      <c r="AG45" s="84"/>
      <c r="AH45" s="82">
        <f t="shared" si="13"/>
        <v>0</v>
      </c>
      <c r="AI45" s="83"/>
      <c r="AJ45" s="84"/>
      <c r="AK45" s="82">
        <f t="shared" si="14"/>
        <v>0</v>
      </c>
      <c r="AL45" s="84"/>
      <c r="AM45" s="84"/>
      <c r="AN45" s="82">
        <f t="shared" si="15"/>
        <v>0</v>
      </c>
      <c r="AO45" s="65"/>
      <c r="AP45" s="65"/>
      <c r="AQ45" s="65"/>
      <c r="AR45" s="65"/>
      <c r="AS45" s="65"/>
      <c r="AT45" s="65"/>
    </row>
    <row r="46" spans="1:46" ht="15">
      <c r="A46" s="53">
        <v>39</v>
      </c>
      <c r="B46" s="81">
        <f t="shared" si="8"/>
        <v>7</v>
      </c>
      <c r="C46" s="41" t="s">
        <v>494</v>
      </c>
      <c r="D46" s="107">
        <v>1151965269</v>
      </c>
      <c r="E46" s="41" t="s">
        <v>391</v>
      </c>
      <c r="F46" s="52" t="s">
        <v>38</v>
      </c>
      <c r="G46" s="150"/>
      <c r="H46" s="151"/>
      <c r="I46" s="151"/>
      <c r="J46" s="151"/>
      <c r="K46" s="63"/>
      <c r="L46" s="82">
        <f t="shared" si="9"/>
        <v>0</v>
      </c>
      <c r="M46" s="83">
        <v>1</v>
      </c>
      <c r="N46" s="152"/>
      <c r="O46" s="152"/>
      <c r="P46" s="84">
        <v>6</v>
      </c>
      <c r="Q46" s="84"/>
      <c r="R46" s="82">
        <f t="shared" si="10"/>
        <v>7</v>
      </c>
      <c r="S46" s="83"/>
      <c r="T46" s="84"/>
      <c r="U46" s="118"/>
      <c r="V46" s="118"/>
      <c r="W46" s="118"/>
      <c r="X46" s="84"/>
      <c r="Y46" s="82">
        <f t="shared" si="11"/>
        <v>0</v>
      </c>
      <c r="Z46" s="83"/>
      <c r="AA46" s="170"/>
      <c r="AB46" s="171"/>
      <c r="AC46" s="171"/>
      <c r="AD46" s="84"/>
      <c r="AE46" s="82">
        <f t="shared" si="12"/>
        <v>0</v>
      </c>
      <c r="AF46" s="83"/>
      <c r="AG46" s="84"/>
      <c r="AH46" s="82">
        <f t="shared" si="13"/>
        <v>0</v>
      </c>
      <c r="AI46" s="83"/>
      <c r="AJ46" s="84"/>
      <c r="AK46" s="82">
        <f t="shared" si="14"/>
        <v>0</v>
      </c>
      <c r="AL46" s="84"/>
      <c r="AM46" s="84"/>
      <c r="AN46" s="82">
        <f t="shared" si="15"/>
        <v>0</v>
      </c>
      <c r="AO46" s="65"/>
      <c r="AP46" s="65"/>
      <c r="AQ46" s="65"/>
      <c r="AR46" s="65"/>
      <c r="AS46" s="65"/>
      <c r="AT46" s="65"/>
    </row>
    <row r="47" spans="1:46" ht="15">
      <c r="A47" s="53">
        <v>40</v>
      </c>
      <c r="B47" s="81">
        <f t="shared" si="8"/>
        <v>6</v>
      </c>
      <c r="C47" s="41" t="s">
        <v>566</v>
      </c>
      <c r="D47" s="107">
        <v>1014476643</v>
      </c>
      <c r="E47" s="41" t="s">
        <v>698</v>
      </c>
      <c r="F47" s="52" t="s">
        <v>49</v>
      </c>
      <c r="G47" s="150"/>
      <c r="H47" s="151"/>
      <c r="I47" s="151"/>
      <c r="J47" s="151"/>
      <c r="K47" s="63"/>
      <c r="L47" s="82">
        <f t="shared" si="9"/>
        <v>0</v>
      </c>
      <c r="M47" s="83"/>
      <c r="N47" s="152"/>
      <c r="O47" s="152"/>
      <c r="P47" s="84"/>
      <c r="Q47" s="84"/>
      <c r="R47" s="82">
        <f t="shared" si="10"/>
        <v>0</v>
      </c>
      <c r="S47" s="83"/>
      <c r="T47" s="84"/>
      <c r="U47" s="118"/>
      <c r="V47" s="118"/>
      <c r="W47" s="118"/>
      <c r="X47" s="84"/>
      <c r="Y47" s="82">
        <f t="shared" si="11"/>
        <v>0</v>
      </c>
      <c r="Z47" s="83"/>
      <c r="AA47" s="170">
        <v>6</v>
      </c>
      <c r="AB47" s="171"/>
      <c r="AC47" s="171"/>
      <c r="AD47" s="84"/>
      <c r="AE47" s="82">
        <f t="shared" si="12"/>
        <v>6</v>
      </c>
      <c r="AF47" s="83"/>
      <c r="AG47" s="84"/>
      <c r="AH47" s="82">
        <f t="shared" si="13"/>
        <v>0</v>
      </c>
      <c r="AI47" s="83"/>
      <c r="AJ47" s="84"/>
      <c r="AK47" s="82">
        <f t="shared" si="14"/>
        <v>0</v>
      </c>
      <c r="AL47" s="84"/>
      <c r="AM47" s="84"/>
      <c r="AN47" s="82">
        <f t="shared" si="15"/>
        <v>0</v>
      </c>
      <c r="AO47" s="65"/>
      <c r="AP47" s="65"/>
      <c r="AQ47" s="65"/>
      <c r="AR47" s="65"/>
      <c r="AS47" s="65"/>
      <c r="AT47" s="65"/>
    </row>
    <row r="48" spans="1:46" ht="15">
      <c r="A48" s="53">
        <v>41</v>
      </c>
      <c r="B48" s="81">
        <f t="shared" si="8"/>
        <v>5</v>
      </c>
      <c r="C48" s="41" t="s">
        <v>727</v>
      </c>
      <c r="D48" s="107">
        <v>1014476643</v>
      </c>
      <c r="E48" s="41" t="s">
        <v>344</v>
      </c>
      <c r="F48" s="52" t="s">
        <v>51</v>
      </c>
      <c r="G48" s="150"/>
      <c r="H48" s="151"/>
      <c r="I48" s="151"/>
      <c r="J48" s="151"/>
      <c r="K48" s="63"/>
      <c r="L48" s="82">
        <f t="shared" si="9"/>
        <v>0</v>
      </c>
      <c r="M48" s="83"/>
      <c r="N48" s="152"/>
      <c r="O48" s="152"/>
      <c r="P48" s="84"/>
      <c r="Q48" s="84"/>
      <c r="R48" s="82">
        <f t="shared" si="10"/>
        <v>0</v>
      </c>
      <c r="S48" s="83"/>
      <c r="T48" s="84"/>
      <c r="U48" s="118"/>
      <c r="V48" s="118"/>
      <c r="W48" s="118"/>
      <c r="X48" s="84"/>
      <c r="Y48" s="82">
        <f t="shared" si="11"/>
        <v>0</v>
      </c>
      <c r="Z48" s="83"/>
      <c r="AA48" s="170"/>
      <c r="AB48" s="171"/>
      <c r="AC48" s="171"/>
      <c r="AD48" s="84">
        <v>5</v>
      </c>
      <c r="AE48" s="82">
        <f t="shared" si="12"/>
        <v>5</v>
      </c>
      <c r="AF48" s="83"/>
      <c r="AG48" s="84"/>
      <c r="AH48" s="82">
        <f t="shared" si="13"/>
        <v>0</v>
      </c>
      <c r="AI48" s="83"/>
      <c r="AJ48" s="84"/>
      <c r="AK48" s="82">
        <f t="shared" si="14"/>
        <v>0</v>
      </c>
      <c r="AL48" s="84"/>
      <c r="AM48" s="84"/>
      <c r="AN48" s="82">
        <f t="shared" si="15"/>
        <v>0</v>
      </c>
      <c r="AO48" s="65"/>
      <c r="AP48" s="65"/>
      <c r="AQ48" s="65"/>
      <c r="AR48" s="65"/>
      <c r="AS48" s="65"/>
      <c r="AT48" s="65"/>
    </row>
    <row r="49" spans="1:46" ht="15">
      <c r="A49" s="53">
        <v>42</v>
      </c>
      <c r="B49" s="81">
        <f t="shared" si="8"/>
        <v>4</v>
      </c>
      <c r="C49" s="41" t="s">
        <v>306</v>
      </c>
      <c r="D49" s="107">
        <v>1020803601</v>
      </c>
      <c r="E49" s="41" t="s">
        <v>307</v>
      </c>
      <c r="F49" s="52" t="s">
        <v>45</v>
      </c>
      <c r="G49" s="150"/>
      <c r="H49" s="151">
        <v>3</v>
      </c>
      <c r="I49" s="151">
        <v>1</v>
      </c>
      <c r="J49" s="151"/>
      <c r="K49" s="63"/>
      <c r="L49" s="82">
        <f t="shared" si="9"/>
        <v>4</v>
      </c>
      <c r="M49" s="83"/>
      <c r="N49" s="152"/>
      <c r="O49" s="152"/>
      <c r="P49" s="84"/>
      <c r="Q49" s="84"/>
      <c r="R49" s="82">
        <f t="shared" si="10"/>
        <v>0</v>
      </c>
      <c r="S49" s="83"/>
      <c r="T49" s="84"/>
      <c r="U49" s="118"/>
      <c r="V49" s="118"/>
      <c r="W49" s="118"/>
      <c r="X49" s="84"/>
      <c r="Y49" s="82">
        <f t="shared" si="11"/>
        <v>0</v>
      </c>
      <c r="Z49" s="83"/>
      <c r="AA49" s="170"/>
      <c r="AB49" s="171"/>
      <c r="AC49" s="171"/>
      <c r="AD49" s="84"/>
      <c r="AE49" s="82">
        <f t="shared" si="12"/>
        <v>0</v>
      </c>
      <c r="AF49" s="83"/>
      <c r="AG49" s="84"/>
      <c r="AH49" s="82">
        <f t="shared" si="13"/>
        <v>0</v>
      </c>
      <c r="AI49" s="83"/>
      <c r="AJ49" s="84"/>
      <c r="AK49" s="82">
        <f t="shared" si="14"/>
        <v>0</v>
      </c>
      <c r="AL49" s="84"/>
      <c r="AM49" s="84"/>
      <c r="AN49" s="82">
        <f t="shared" si="15"/>
        <v>0</v>
      </c>
      <c r="AO49" s="65"/>
      <c r="AP49" s="65"/>
      <c r="AQ49" s="65"/>
      <c r="AR49" s="65"/>
      <c r="AS49" s="65"/>
      <c r="AT49" s="65"/>
    </row>
    <row r="50" spans="1:46" ht="15">
      <c r="A50" s="53">
        <v>42</v>
      </c>
      <c r="B50" s="81">
        <f t="shared" si="8"/>
        <v>4</v>
      </c>
      <c r="C50" s="41" t="s">
        <v>622</v>
      </c>
      <c r="D50" s="107"/>
      <c r="E50" s="41" t="s">
        <v>623</v>
      </c>
      <c r="F50" s="52" t="s">
        <v>117</v>
      </c>
      <c r="G50" s="150"/>
      <c r="H50" s="151"/>
      <c r="I50" s="151"/>
      <c r="J50" s="151"/>
      <c r="K50" s="63"/>
      <c r="L50" s="82">
        <f t="shared" si="9"/>
        <v>0</v>
      </c>
      <c r="M50" s="83"/>
      <c r="N50" s="152"/>
      <c r="O50" s="152"/>
      <c r="P50" s="84"/>
      <c r="Q50" s="84"/>
      <c r="R50" s="82">
        <f t="shared" si="10"/>
        <v>0</v>
      </c>
      <c r="S50" s="83"/>
      <c r="T50" s="84"/>
      <c r="U50" s="118">
        <v>4</v>
      </c>
      <c r="V50" s="118"/>
      <c r="W50" s="118"/>
      <c r="X50" s="84"/>
      <c r="Y50" s="82">
        <f t="shared" si="11"/>
        <v>4</v>
      </c>
      <c r="Z50" s="83"/>
      <c r="AA50" s="170"/>
      <c r="AB50" s="171"/>
      <c r="AC50" s="171"/>
      <c r="AD50" s="84"/>
      <c r="AE50" s="82">
        <f t="shared" si="12"/>
        <v>0</v>
      </c>
      <c r="AF50" s="83"/>
      <c r="AG50" s="84"/>
      <c r="AH50" s="82">
        <f t="shared" si="13"/>
        <v>0</v>
      </c>
      <c r="AI50" s="83"/>
      <c r="AJ50" s="84"/>
      <c r="AK50" s="82">
        <f t="shared" si="14"/>
        <v>0</v>
      </c>
      <c r="AL50" s="84"/>
      <c r="AM50" s="84"/>
      <c r="AN50" s="82">
        <f t="shared" si="15"/>
        <v>0</v>
      </c>
      <c r="AO50" s="65"/>
      <c r="AP50" s="65"/>
      <c r="AQ50" s="65"/>
      <c r="AR50" s="65"/>
      <c r="AS50" s="65"/>
      <c r="AT50" s="65"/>
    </row>
    <row r="51" spans="1:46" ht="15">
      <c r="A51" s="53">
        <v>42</v>
      </c>
      <c r="B51" s="81">
        <f t="shared" si="8"/>
        <v>4</v>
      </c>
      <c r="C51" s="41" t="s">
        <v>703</v>
      </c>
      <c r="D51" s="107">
        <v>1014476643</v>
      </c>
      <c r="E51" s="41" t="s">
        <v>136</v>
      </c>
      <c r="F51" s="52" t="s">
        <v>126</v>
      </c>
      <c r="G51" s="150"/>
      <c r="H51" s="151"/>
      <c r="I51" s="151"/>
      <c r="J51" s="151"/>
      <c r="K51" s="63"/>
      <c r="L51" s="82">
        <f t="shared" si="9"/>
        <v>0</v>
      </c>
      <c r="M51" s="83"/>
      <c r="N51" s="152"/>
      <c r="O51" s="152"/>
      <c r="P51" s="84"/>
      <c r="Q51" s="84"/>
      <c r="R51" s="82">
        <f t="shared" si="10"/>
        <v>0</v>
      </c>
      <c r="S51" s="83"/>
      <c r="T51" s="84"/>
      <c r="U51" s="118"/>
      <c r="V51" s="118"/>
      <c r="W51" s="118"/>
      <c r="X51" s="84"/>
      <c r="Y51" s="82">
        <f t="shared" si="11"/>
        <v>0</v>
      </c>
      <c r="Z51" s="83"/>
      <c r="AA51" s="170">
        <v>4</v>
      </c>
      <c r="AB51" s="171"/>
      <c r="AC51" s="171"/>
      <c r="AD51" s="84"/>
      <c r="AE51" s="82">
        <f t="shared" si="12"/>
        <v>4</v>
      </c>
      <c r="AF51" s="83"/>
      <c r="AG51" s="84"/>
      <c r="AH51" s="82">
        <f t="shared" si="13"/>
        <v>0</v>
      </c>
      <c r="AI51" s="83"/>
      <c r="AJ51" s="84"/>
      <c r="AK51" s="82">
        <f t="shared" si="14"/>
        <v>0</v>
      </c>
      <c r="AL51" s="84"/>
      <c r="AM51" s="84"/>
      <c r="AN51" s="82">
        <f t="shared" si="15"/>
        <v>0</v>
      </c>
      <c r="AO51" s="65"/>
      <c r="AP51" s="65"/>
      <c r="AQ51" s="65"/>
      <c r="AR51" s="65"/>
      <c r="AS51" s="65"/>
      <c r="AT51" s="65"/>
    </row>
    <row r="52" spans="1:46" ht="15">
      <c r="A52" s="53">
        <v>45</v>
      </c>
      <c r="B52" s="81">
        <f t="shared" si="8"/>
        <v>3</v>
      </c>
      <c r="C52" s="41" t="s">
        <v>682</v>
      </c>
      <c r="D52" s="107"/>
      <c r="E52" s="41" t="s">
        <v>359</v>
      </c>
      <c r="F52" s="52" t="s">
        <v>124</v>
      </c>
      <c r="G52" s="150"/>
      <c r="H52" s="151"/>
      <c r="I52" s="151"/>
      <c r="J52" s="151"/>
      <c r="K52" s="63"/>
      <c r="L52" s="82">
        <f t="shared" si="9"/>
        <v>0</v>
      </c>
      <c r="M52" s="83"/>
      <c r="N52" s="152"/>
      <c r="O52" s="152"/>
      <c r="P52" s="84"/>
      <c r="Q52" s="84"/>
      <c r="R52" s="82">
        <f t="shared" si="10"/>
        <v>0</v>
      </c>
      <c r="S52" s="83"/>
      <c r="T52" s="84"/>
      <c r="U52" s="118"/>
      <c r="V52" s="118"/>
      <c r="W52" s="118"/>
      <c r="X52" s="84">
        <v>3</v>
      </c>
      <c r="Y52" s="82">
        <f t="shared" si="11"/>
        <v>3</v>
      </c>
      <c r="Z52" s="83"/>
      <c r="AA52" s="170"/>
      <c r="AB52" s="171"/>
      <c r="AC52" s="171"/>
      <c r="AD52" s="84"/>
      <c r="AE52" s="82">
        <f t="shared" si="12"/>
        <v>0</v>
      </c>
      <c r="AF52" s="83"/>
      <c r="AG52" s="84"/>
      <c r="AH52" s="82">
        <f t="shared" si="13"/>
        <v>0</v>
      </c>
      <c r="AI52" s="83"/>
      <c r="AJ52" s="84"/>
      <c r="AK52" s="82">
        <f t="shared" si="14"/>
        <v>0</v>
      </c>
      <c r="AL52" s="84"/>
      <c r="AM52" s="84"/>
      <c r="AN52" s="82">
        <f t="shared" si="15"/>
        <v>0</v>
      </c>
      <c r="AO52" s="65"/>
      <c r="AP52" s="65"/>
      <c r="AQ52" s="65"/>
      <c r="AR52" s="65"/>
      <c r="AS52" s="65"/>
      <c r="AT52" s="65"/>
    </row>
    <row r="53" spans="1:46" ht="15">
      <c r="A53" s="53">
        <v>45</v>
      </c>
      <c r="B53" s="81">
        <f t="shared" si="8"/>
        <v>3</v>
      </c>
      <c r="C53" s="41" t="s">
        <v>159</v>
      </c>
      <c r="D53" s="107">
        <v>1087048796</v>
      </c>
      <c r="E53" s="41" t="s">
        <v>344</v>
      </c>
      <c r="F53" s="52" t="s">
        <v>51</v>
      </c>
      <c r="G53" s="150"/>
      <c r="H53" s="151"/>
      <c r="I53" s="151"/>
      <c r="J53" s="151">
        <v>2</v>
      </c>
      <c r="K53" s="63"/>
      <c r="L53" s="82">
        <f t="shared" si="9"/>
        <v>2</v>
      </c>
      <c r="M53" s="83"/>
      <c r="N53" s="152"/>
      <c r="O53" s="152"/>
      <c r="P53" s="84"/>
      <c r="Q53" s="84"/>
      <c r="R53" s="82">
        <f t="shared" si="10"/>
        <v>0</v>
      </c>
      <c r="S53" s="83"/>
      <c r="T53" s="84"/>
      <c r="U53" s="118"/>
      <c r="V53" s="118"/>
      <c r="W53" s="118"/>
      <c r="X53" s="84"/>
      <c r="Y53" s="82">
        <f t="shared" si="11"/>
        <v>0</v>
      </c>
      <c r="Z53" s="83"/>
      <c r="AA53" s="170"/>
      <c r="AB53" s="171"/>
      <c r="AC53" s="171">
        <v>1</v>
      </c>
      <c r="AD53" s="84"/>
      <c r="AE53" s="82">
        <f t="shared" si="12"/>
        <v>1</v>
      </c>
      <c r="AF53" s="83"/>
      <c r="AG53" s="84"/>
      <c r="AH53" s="82">
        <f t="shared" si="13"/>
        <v>0</v>
      </c>
      <c r="AI53" s="83"/>
      <c r="AJ53" s="84"/>
      <c r="AK53" s="82">
        <f t="shared" si="14"/>
        <v>0</v>
      </c>
      <c r="AL53" s="84"/>
      <c r="AM53" s="84"/>
      <c r="AN53" s="82">
        <f t="shared" si="15"/>
        <v>0</v>
      </c>
      <c r="AO53" s="65"/>
      <c r="AP53" s="65"/>
      <c r="AQ53" s="65"/>
      <c r="AR53" s="65"/>
      <c r="AS53" s="65"/>
      <c r="AT53" s="65"/>
    </row>
    <row r="54" spans="1:46" ht="15">
      <c r="A54" s="53">
        <v>47</v>
      </c>
      <c r="B54" s="81">
        <f t="shared" si="8"/>
        <v>2</v>
      </c>
      <c r="C54" s="41" t="s">
        <v>501</v>
      </c>
      <c r="D54" s="107">
        <v>1001017401</v>
      </c>
      <c r="E54" s="41" t="s">
        <v>218</v>
      </c>
      <c r="F54" s="52" t="s">
        <v>395</v>
      </c>
      <c r="G54" s="150"/>
      <c r="H54" s="151"/>
      <c r="I54" s="151"/>
      <c r="J54" s="151"/>
      <c r="K54" s="63"/>
      <c r="L54" s="82">
        <f t="shared" si="9"/>
        <v>0</v>
      </c>
      <c r="M54" s="83"/>
      <c r="N54" s="152"/>
      <c r="O54" s="152"/>
      <c r="P54" s="84"/>
      <c r="Q54" s="84">
        <v>2</v>
      </c>
      <c r="R54" s="82">
        <f t="shared" si="10"/>
        <v>2</v>
      </c>
      <c r="S54" s="83"/>
      <c r="T54" s="84"/>
      <c r="U54" s="118"/>
      <c r="V54" s="118"/>
      <c r="W54" s="118"/>
      <c r="X54" s="84"/>
      <c r="Y54" s="82">
        <f t="shared" si="11"/>
        <v>0</v>
      </c>
      <c r="Z54" s="83"/>
      <c r="AA54" s="170"/>
      <c r="AB54" s="171"/>
      <c r="AC54" s="171"/>
      <c r="AD54" s="84"/>
      <c r="AE54" s="82">
        <f t="shared" si="12"/>
        <v>0</v>
      </c>
      <c r="AF54" s="83"/>
      <c r="AG54" s="84"/>
      <c r="AH54" s="82">
        <f t="shared" si="13"/>
        <v>0</v>
      </c>
      <c r="AI54" s="83"/>
      <c r="AJ54" s="84"/>
      <c r="AK54" s="82">
        <f t="shared" si="14"/>
        <v>0</v>
      </c>
      <c r="AL54" s="84"/>
      <c r="AM54" s="84"/>
      <c r="AN54" s="82">
        <f t="shared" si="15"/>
        <v>0</v>
      </c>
      <c r="AO54" s="65"/>
      <c r="AP54" s="65"/>
      <c r="AQ54" s="65"/>
      <c r="AR54" s="65"/>
      <c r="AS54" s="65"/>
      <c r="AT54" s="65"/>
    </row>
    <row r="55" spans="1:46" ht="15">
      <c r="A55" s="53">
        <v>47</v>
      </c>
      <c r="B55" s="81">
        <f t="shared" si="8"/>
        <v>2</v>
      </c>
      <c r="C55" s="41" t="s">
        <v>640</v>
      </c>
      <c r="D55" s="107"/>
      <c r="E55" s="41" t="s">
        <v>641</v>
      </c>
      <c r="F55" s="52" t="s">
        <v>158</v>
      </c>
      <c r="G55" s="150"/>
      <c r="H55" s="151"/>
      <c r="I55" s="151"/>
      <c r="J55" s="151"/>
      <c r="K55" s="63"/>
      <c r="L55" s="82">
        <f t="shared" si="9"/>
        <v>0</v>
      </c>
      <c r="M55" s="83"/>
      <c r="N55" s="152"/>
      <c r="O55" s="152"/>
      <c r="P55" s="84"/>
      <c r="Q55" s="84"/>
      <c r="R55" s="82">
        <f t="shared" si="10"/>
        <v>0</v>
      </c>
      <c r="S55" s="83"/>
      <c r="T55" s="84"/>
      <c r="U55" s="118"/>
      <c r="V55" s="118">
        <v>2</v>
      </c>
      <c r="W55" s="118"/>
      <c r="X55" s="84"/>
      <c r="Y55" s="82">
        <f t="shared" si="11"/>
        <v>2</v>
      </c>
      <c r="Z55" s="83"/>
      <c r="AA55" s="170"/>
      <c r="AB55" s="171"/>
      <c r="AC55" s="171"/>
      <c r="AD55" s="84"/>
      <c r="AE55" s="82">
        <f t="shared" si="12"/>
        <v>0</v>
      </c>
      <c r="AF55" s="83"/>
      <c r="AG55" s="84"/>
      <c r="AH55" s="82">
        <f t="shared" si="13"/>
        <v>0</v>
      </c>
      <c r="AI55" s="83"/>
      <c r="AJ55" s="84"/>
      <c r="AK55" s="82">
        <f t="shared" si="14"/>
        <v>0</v>
      </c>
      <c r="AL55" s="84"/>
      <c r="AM55" s="84"/>
      <c r="AN55" s="82">
        <f t="shared" si="15"/>
        <v>0</v>
      </c>
      <c r="AO55" s="65"/>
      <c r="AP55" s="65"/>
      <c r="AQ55" s="65"/>
      <c r="AR55" s="65"/>
      <c r="AS55" s="65"/>
      <c r="AT55" s="65"/>
    </row>
    <row r="56" spans="1:46" ht="15">
      <c r="A56" s="53">
        <v>47</v>
      </c>
      <c r="B56" s="81">
        <f t="shared" si="8"/>
        <v>2</v>
      </c>
      <c r="C56" s="41" t="s">
        <v>724</v>
      </c>
      <c r="D56" s="107">
        <v>1014476643</v>
      </c>
      <c r="E56" s="41" t="s">
        <v>360</v>
      </c>
      <c r="F56" s="52" t="s">
        <v>38</v>
      </c>
      <c r="G56" s="150"/>
      <c r="H56" s="151"/>
      <c r="I56" s="151"/>
      <c r="J56" s="151"/>
      <c r="K56" s="63"/>
      <c r="L56" s="82">
        <f t="shared" si="9"/>
        <v>0</v>
      </c>
      <c r="M56" s="83"/>
      <c r="N56" s="152"/>
      <c r="O56" s="152"/>
      <c r="P56" s="84"/>
      <c r="Q56" s="84"/>
      <c r="R56" s="82">
        <f t="shared" si="10"/>
        <v>0</v>
      </c>
      <c r="S56" s="83"/>
      <c r="T56" s="84"/>
      <c r="U56" s="118"/>
      <c r="V56" s="118"/>
      <c r="W56" s="118"/>
      <c r="X56" s="84"/>
      <c r="Y56" s="82">
        <f t="shared" si="11"/>
        <v>0</v>
      </c>
      <c r="Z56" s="83"/>
      <c r="AA56" s="170"/>
      <c r="AB56" s="171">
        <v>2</v>
      </c>
      <c r="AC56" s="171"/>
      <c r="AD56" s="84"/>
      <c r="AE56" s="82">
        <f t="shared" si="12"/>
        <v>2</v>
      </c>
      <c r="AF56" s="83"/>
      <c r="AG56" s="84"/>
      <c r="AH56" s="82">
        <f t="shared" si="13"/>
        <v>0</v>
      </c>
      <c r="AI56" s="83"/>
      <c r="AJ56" s="84"/>
      <c r="AK56" s="82">
        <f t="shared" si="14"/>
        <v>0</v>
      </c>
      <c r="AL56" s="84"/>
      <c r="AM56" s="84"/>
      <c r="AN56" s="82">
        <f t="shared" si="15"/>
        <v>0</v>
      </c>
      <c r="AO56" s="65"/>
      <c r="AP56" s="65"/>
      <c r="AQ56" s="65"/>
      <c r="AR56" s="65"/>
      <c r="AS56" s="65"/>
      <c r="AT56" s="65"/>
    </row>
    <row r="57" spans="1:46" ht="15">
      <c r="A57" s="53">
        <v>50</v>
      </c>
      <c r="B57" s="81">
        <f t="shared" si="8"/>
        <v>1</v>
      </c>
      <c r="C57" s="41" t="s">
        <v>312</v>
      </c>
      <c r="D57" s="107">
        <v>1014476643</v>
      </c>
      <c r="E57" s="41" t="s">
        <v>253</v>
      </c>
      <c r="F57" s="52" t="s">
        <v>214</v>
      </c>
      <c r="G57" s="150"/>
      <c r="H57" s="151">
        <v>1</v>
      </c>
      <c r="I57" s="151"/>
      <c r="J57" s="151"/>
      <c r="K57" s="63"/>
      <c r="L57" s="82">
        <f t="shared" si="9"/>
        <v>1</v>
      </c>
      <c r="M57" s="83"/>
      <c r="N57" s="152"/>
      <c r="O57" s="152"/>
      <c r="P57" s="84"/>
      <c r="Q57" s="84"/>
      <c r="R57" s="82">
        <f t="shared" si="10"/>
        <v>0</v>
      </c>
      <c r="S57" s="83"/>
      <c r="T57" s="84"/>
      <c r="U57" s="118"/>
      <c r="V57" s="118"/>
      <c r="W57" s="118"/>
      <c r="X57" s="84"/>
      <c r="Y57" s="82">
        <f t="shared" si="11"/>
        <v>0</v>
      </c>
      <c r="Z57" s="83"/>
      <c r="AA57" s="170"/>
      <c r="AB57" s="171"/>
      <c r="AC57" s="171"/>
      <c r="AD57" s="84"/>
      <c r="AE57" s="82">
        <f t="shared" si="12"/>
        <v>0</v>
      </c>
      <c r="AF57" s="83"/>
      <c r="AG57" s="84"/>
      <c r="AH57" s="82">
        <f t="shared" si="13"/>
        <v>0</v>
      </c>
      <c r="AI57" s="83"/>
      <c r="AJ57" s="84"/>
      <c r="AK57" s="82">
        <f t="shared" si="14"/>
        <v>0</v>
      </c>
      <c r="AL57" s="84"/>
      <c r="AM57" s="84"/>
      <c r="AN57" s="82">
        <f t="shared" si="15"/>
        <v>0</v>
      </c>
      <c r="AO57" s="65"/>
      <c r="AP57" s="65"/>
      <c r="AQ57" s="65"/>
      <c r="AR57" s="65"/>
      <c r="AS57" s="65"/>
      <c r="AT57" s="65"/>
    </row>
  </sheetData>
  <sheetProtection algorithmName="SHA-512" hashValue="vRL9xtcJ3G+k0XpFJJ3y2b0fk0aGPJ18o49P9JWj8KxEeWEGpWUAXg9U8YX1kVrCl8A38daj+nkWEVG2HHWAiQ==" saltValue="PwwQowEhgp0Wz+tJ7EyzyQ==" spinCount="100000" sheet="1" selectLockedCells="1" selectUnlockedCells="1"/>
  <sortState xmlns:xlrd2="http://schemas.microsoft.com/office/spreadsheetml/2017/richdata2" ref="B9:AK51">
    <sortCondition descending="1" ref="B8:B51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49">
    <mergeCell ref="AL5:AN5"/>
    <mergeCell ref="AN6:AN7"/>
    <mergeCell ref="AF5:AH5"/>
    <mergeCell ref="Y6:Y7"/>
    <mergeCell ref="Z6:Z7"/>
    <mergeCell ref="S5:Y5"/>
    <mergeCell ref="Z5:AE5"/>
    <mergeCell ref="AE6:AE7"/>
    <mergeCell ref="AH6:AH7"/>
    <mergeCell ref="AI5:AK5"/>
    <mergeCell ref="AK6:AK7"/>
    <mergeCell ref="AD6:AD7"/>
    <mergeCell ref="AF6:AF7"/>
    <mergeCell ref="AG6:AG7"/>
    <mergeCell ref="S6:S7"/>
    <mergeCell ref="U6:U7"/>
    <mergeCell ref="M5:R5"/>
    <mergeCell ref="R6:R7"/>
    <mergeCell ref="G5:L5"/>
    <mergeCell ref="A1:F3"/>
    <mergeCell ref="A5:F5"/>
    <mergeCell ref="A6:A7"/>
    <mergeCell ref="B6:B7"/>
    <mergeCell ref="C6:C7"/>
    <mergeCell ref="E6:E7"/>
    <mergeCell ref="F6:F7"/>
    <mergeCell ref="G6:G7"/>
    <mergeCell ref="K6:K7"/>
    <mergeCell ref="M6:M7"/>
    <mergeCell ref="L6:L7"/>
    <mergeCell ref="P6:P7"/>
    <mergeCell ref="D6:D7"/>
    <mergeCell ref="Q6:Q7"/>
    <mergeCell ref="X6:X7"/>
    <mergeCell ref="AM6:AM7"/>
    <mergeCell ref="AI6:AI7"/>
    <mergeCell ref="AJ6:AJ7"/>
    <mergeCell ref="AL6:AL7"/>
    <mergeCell ref="T6:T7"/>
    <mergeCell ref="V6:V7"/>
    <mergeCell ref="W6:W7"/>
    <mergeCell ref="AA6:AA7"/>
    <mergeCell ref="AB6:AB7"/>
    <mergeCell ref="AC6:AC7"/>
    <mergeCell ref="H6:H7"/>
    <mergeCell ref="I6:I7"/>
    <mergeCell ref="J6:J7"/>
    <mergeCell ref="N6:N7"/>
    <mergeCell ref="O6:O7"/>
  </mergeCells>
  <conditionalFormatting sqref="C25:D25">
    <cfRule type="duplicateValues" dxfId="57" priority="38"/>
  </conditionalFormatting>
  <conditionalFormatting sqref="C26:D26">
    <cfRule type="duplicateValues" dxfId="56" priority="37"/>
  </conditionalFormatting>
  <conditionalFormatting sqref="C27:D27">
    <cfRule type="duplicateValues" dxfId="55" priority="36"/>
  </conditionalFormatting>
  <conditionalFormatting sqref="C28:D28">
    <cfRule type="duplicateValues" dxfId="54" priority="34"/>
  </conditionalFormatting>
  <conditionalFormatting sqref="C29:D29">
    <cfRule type="duplicateValues" dxfId="53" priority="33"/>
  </conditionalFormatting>
  <conditionalFormatting sqref="C30:D30">
    <cfRule type="duplicateValues" dxfId="52" priority="32"/>
  </conditionalFormatting>
  <conditionalFormatting sqref="C8:D24">
    <cfRule type="duplicateValues" dxfId="51" priority="104"/>
  </conditionalFormatting>
  <conditionalFormatting sqref="C31:D45">
    <cfRule type="duplicateValues" dxfId="50" priority="13"/>
  </conditionalFormatting>
  <conditionalFormatting sqref="C46:D46">
    <cfRule type="duplicateValues" dxfId="49" priority="12"/>
  </conditionalFormatting>
  <conditionalFormatting sqref="C47:D47">
    <cfRule type="duplicateValues" dxfId="48" priority="11"/>
  </conditionalFormatting>
  <conditionalFormatting sqref="C48:D48">
    <cfRule type="duplicateValues" dxfId="47" priority="10"/>
  </conditionalFormatting>
  <conditionalFormatting sqref="C49:D49">
    <cfRule type="duplicateValues" dxfId="46" priority="9"/>
  </conditionalFormatting>
  <conditionalFormatting sqref="C50:D50">
    <cfRule type="duplicateValues" dxfId="45" priority="8"/>
  </conditionalFormatting>
  <conditionalFormatting sqref="C51:D51">
    <cfRule type="duplicateValues" dxfId="44" priority="7"/>
  </conditionalFormatting>
  <conditionalFormatting sqref="C52:D52">
    <cfRule type="duplicateValues" dxfId="43" priority="6"/>
  </conditionalFormatting>
  <conditionalFormatting sqref="C53:D53">
    <cfRule type="duplicateValues" dxfId="42" priority="5"/>
  </conditionalFormatting>
  <conditionalFormatting sqref="C54:D54">
    <cfRule type="duplicateValues" dxfId="41" priority="4"/>
  </conditionalFormatting>
  <conditionalFormatting sqref="C55:D55">
    <cfRule type="duplicateValues" dxfId="40" priority="3"/>
  </conditionalFormatting>
  <conditionalFormatting sqref="C56:D56">
    <cfRule type="duplicateValues" dxfId="39" priority="2"/>
  </conditionalFormatting>
  <conditionalFormatting sqref="C57:D57">
    <cfRule type="duplicateValues" dxfId="38" priority="1"/>
  </conditionalFormatting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I80"/>
  <sheetViews>
    <sheetView zoomScale="80" zoomScaleNormal="80" workbookViewId="0">
      <pane xSplit="6" ySplit="7" topLeftCell="G8" activePane="bottomRight" state="frozen"/>
      <selection pane="topRight" activeCell="I1" sqref="I1"/>
      <selection pane="bottomLeft" activeCell="A10" sqref="A10"/>
      <selection pane="bottomRight" activeCell="F9" sqref="F9"/>
    </sheetView>
  </sheetViews>
  <sheetFormatPr baseColWidth="10" defaultColWidth="11.44140625" defaultRowHeight="12.7"/>
  <cols>
    <col min="1" max="1" width="8.6640625" style="1" customWidth="1"/>
    <col min="2" max="2" width="16.88671875" style="1" customWidth="1"/>
    <col min="3" max="3" width="34" style="1" customWidth="1"/>
    <col min="4" max="4" width="14" style="1" hidden="1" customWidth="1"/>
    <col min="5" max="5" width="19" style="1" customWidth="1"/>
    <col min="6" max="6" width="16.88671875" style="36" customWidth="1"/>
    <col min="7" max="7" width="18.33203125" style="1" customWidth="1"/>
    <col min="8" max="8" width="17.5546875" style="1" customWidth="1"/>
    <col min="9" max="9" width="12.109375" style="1" customWidth="1"/>
    <col min="10" max="10" width="16" style="1" customWidth="1"/>
    <col min="11" max="11" width="17" style="1" customWidth="1"/>
    <col min="12" max="12" width="17.5546875" style="27" customWidth="1"/>
    <col min="13" max="13" width="17.44140625" style="1" customWidth="1"/>
    <col min="14" max="14" width="11.109375" style="1" customWidth="1"/>
    <col min="15" max="15" width="19" style="1" customWidth="1"/>
    <col min="16" max="16" width="16" style="25" customWidth="1"/>
    <col min="17" max="17" width="17.44140625" style="27" customWidth="1"/>
    <col min="18" max="18" width="22.109375" style="27" customWidth="1"/>
    <col min="19" max="19" width="15.5546875" style="1" customWidth="1"/>
    <col min="20" max="20" width="20.33203125" style="1" customWidth="1"/>
    <col min="21" max="21" width="14.33203125" style="1" customWidth="1"/>
    <col min="22" max="22" width="14.6640625" style="1" customWidth="1"/>
    <col min="23" max="23" width="15.6640625" style="1" customWidth="1"/>
    <col min="24" max="24" width="15.5546875" style="1" customWidth="1"/>
    <col min="25" max="25" width="13" style="1" customWidth="1"/>
    <col min="26" max="26" width="14.6640625" style="1" customWidth="1"/>
    <col min="27" max="27" width="17.44140625" style="1" customWidth="1"/>
    <col min="28" max="28" width="22.109375" style="1" customWidth="1"/>
    <col min="29" max="29" width="15.5546875" style="1" customWidth="1"/>
    <col min="30" max="30" width="20.33203125" style="1" customWidth="1"/>
    <col min="31" max="31" width="17.109375" style="1" customWidth="1"/>
    <col min="32" max="32" width="17.44140625" style="1" customWidth="1"/>
    <col min="33" max="34" width="9.33203125" style="1" customWidth="1"/>
    <col min="35" max="35" width="10.109375" style="1" customWidth="1"/>
    <col min="36" max="36" width="16.88671875" style="1" customWidth="1"/>
    <col min="37" max="37" width="20" style="3" bestFit="1" customWidth="1"/>
    <col min="38" max="38" width="22.109375" style="1" bestFit="1" customWidth="1"/>
    <col min="39" max="39" width="15.5546875" style="1" bestFit="1" customWidth="1"/>
    <col min="40" max="40" width="20.33203125" style="1" bestFit="1" customWidth="1"/>
    <col min="41" max="41" width="14.5546875" style="1" customWidth="1"/>
    <col min="42" max="61" width="11.44140625" style="65"/>
    <col min="62" max="16384" width="11.44140625" style="1"/>
  </cols>
  <sheetData>
    <row r="1" spans="1:61" s="4" customFormat="1" ht="27.8" customHeight="1">
      <c r="A1" s="180" t="s">
        <v>165</v>
      </c>
      <c r="B1" s="180"/>
      <c r="C1" s="180"/>
      <c r="D1" s="180"/>
      <c r="E1" s="180"/>
      <c r="F1" s="180"/>
      <c r="G1" s="39"/>
      <c r="H1" s="8"/>
      <c r="I1" s="8"/>
      <c r="J1" s="8"/>
      <c r="K1" s="8"/>
      <c r="L1" s="26"/>
      <c r="P1" s="23"/>
      <c r="Q1" s="26"/>
      <c r="R1" s="26"/>
      <c r="AK1" s="5"/>
    </row>
    <row r="2" spans="1:61" s="4" customFormat="1" ht="27.8" customHeight="1">
      <c r="A2" s="180"/>
      <c r="B2" s="180"/>
      <c r="C2" s="180"/>
      <c r="D2" s="180"/>
      <c r="E2" s="180"/>
      <c r="F2" s="180"/>
      <c r="G2" s="39"/>
      <c r="H2" s="8"/>
      <c r="I2" s="8"/>
      <c r="J2" s="8"/>
      <c r="K2" s="8"/>
      <c r="L2" s="26"/>
      <c r="P2" s="23"/>
      <c r="Q2" s="26"/>
      <c r="R2" s="26"/>
      <c r="AK2" s="5"/>
    </row>
    <row r="3" spans="1:61" s="4" customFormat="1" ht="9.8000000000000007" customHeight="1">
      <c r="A3" s="180"/>
      <c r="B3" s="180"/>
      <c r="C3" s="180"/>
      <c r="D3" s="180"/>
      <c r="E3" s="180"/>
      <c r="F3" s="180"/>
      <c r="G3" s="39"/>
      <c r="H3" s="56"/>
      <c r="I3" s="56"/>
      <c r="J3" s="56"/>
      <c r="L3" s="26"/>
      <c r="M3" s="56"/>
      <c r="N3" s="56"/>
      <c r="O3" s="56"/>
      <c r="P3" s="23"/>
      <c r="Q3" s="56"/>
      <c r="R3" s="56"/>
      <c r="S3" s="56"/>
      <c r="T3" s="56"/>
      <c r="W3" s="56"/>
      <c r="X3" s="56"/>
      <c r="Y3" s="56"/>
      <c r="AA3" s="56"/>
      <c r="AB3" s="56"/>
      <c r="AC3" s="56"/>
      <c r="AD3" s="56"/>
      <c r="AF3" s="56"/>
      <c r="AG3" s="56"/>
      <c r="AH3" s="56"/>
      <c r="AI3" s="56"/>
      <c r="AK3" s="5"/>
      <c r="AL3" s="56"/>
      <c r="AM3" s="56"/>
      <c r="AN3" s="56"/>
      <c r="AO3" s="56"/>
    </row>
    <row r="4" spans="1:61" s="4" customFormat="1" ht="15.7" customHeight="1" thickBot="1">
      <c r="A4" s="51"/>
      <c r="B4" s="51"/>
      <c r="C4" s="51"/>
      <c r="D4" s="51"/>
      <c r="E4" s="51"/>
      <c r="F4" s="51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</row>
    <row r="5" spans="1:61" s="2" customFormat="1" ht="44.25" customHeight="1" thickBot="1">
      <c r="A5" s="182"/>
      <c r="B5" s="183"/>
      <c r="C5" s="183"/>
      <c r="D5" s="183"/>
      <c r="E5" s="183"/>
      <c r="F5" s="198"/>
      <c r="G5" s="191" t="s">
        <v>183</v>
      </c>
      <c r="H5" s="192"/>
      <c r="I5" s="192"/>
      <c r="J5" s="192"/>
      <c r="K5" s="193"/>
      <c r="L5" s="191" t="s">
        <v>368</v>
      </c>
      <c r="M5" s="192"/>
      <c r="N5" s="192"/>
      <c r="O5" s="192"/>
      <c r="P5" s="193"/>
      <c r="Q5" s="191" t="s">
        <v>587</v>
      </c>
      <c r="R5" s="192"/>
      <c r="S5" s="192"/>
      <c r="T5" s="192"/>
      <c r="U5" s="193"/>
      <c r="V5" s="191" t="s">
        <v>690</v>
      </c>
      <c r="W5" s="192"/>
      <c r="X5" s="192"/>
      <c r="Y5" s="192"/>
      <c r="Z5" s="193"/>
      <c r="AA5" s="191"/>
      <c r="AB5" s="192"/>
      <c r="AC5" s="192"/>
      <c r="AD5" s="192"/>
      <c r="AE5" s="193"/>
      <c r="AF5" s="191"/>
      <c r="AG5" s="192"/>
      <c r="AH5" s="192"/>
      <c r="AI5" s="192"/>
      <c r="AJ5" s="193"/>
      <c r="AK5" s="191"/>
      <c r="AL5" s="192"/>
      <c r="AM5" s="192"/>
      <c r="AN5" s="192"/>
      <c r="AO5" s="193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</row>
    <row r="6" spans="1:61" s="2" customFormat="1" ht="18.75" hidden="1" customHeight="1" thickBot="1">
      <c r="A6" s="187" t="s">
        <v>0</v>
      </c>
      <c r="B6" s="189" t="s">
        <v>15</v>
      </c>
      <c r="C6" s="189" t="s">
        <v>2</v>
      </c>
      <c r="D6" s="140"/>
      <c r="E6" s="189" t="s">
        <v>3</v>
      </c>
      <c r="F6" s="178" t="s">
        <v>4</v>
      </c>
      <c r="G6" s="187"/>
      <c r="H6" s="189"/>
      <c r="I6" s="189"/>
      <c r="J6" s="189"/>
      <c r="K6" s="178" t="s">
        <v>30</v>
      </c>
      <c r="L6" s="213"/>
      <c r="M6" s="214"/>
      <c r="N6" s="214"/>
      <c r="O6" s="214"/>
      <c r="P6" s="178" t="s">
        <v>22</v>
      </c>
      <c r="Q6" s="213"/>
      <c r="R6" s="214"/>
      <c r="S6" s="214"/>
      <c r="T6" s="214"/>
      <c r="U6" s="178" t="s">
        <v>25</v>
      </c>
      <c r="V6" s="213"/>
      <c r="W6" s="214"/>
      <c r="X6" s="214"/>
      <c r="Y6" s="214"/>
      <c r="Z6" s="178" t="s">
        <v>21</v>
      </c>
      <c r="AA6" s="213"/>
      <c r="AB6" s="214"/>
      <c r="AC6" s="214"/>
      <c r="AD6" s="214"/>
      <c r="AE6" s="178" t="s">
        <v>34</v>
      </c>
      <c r="AF6" s="213"/>
      <c r="AG6" s="214"/>
      <c r="AH6" s="214"/>
      <c r="AI6" s="214"/>
      <c r="AJ6" s="178" t="s">
        <v>19</v>
      </c>
      <c r="AK6" s="213"/>
      <c r="AL6" s="214"/>
      <c r="AM6" s="214"/>
      <c r="AN6" s="214"/>
      <c r="AO6" s="178" t="s">
        <v>20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</row>
    <row r="7" spans="1:61" s="2" customFormat="1" ht="37.450000000000003" customHeight="1">
      <c r="A7" s="210"/>
      <c r="B7" s="211"/>
      <c r="C7" s="211"/>
      <c r="D7" s="139" t="s">
        <v>369</v>
      </c>
      <c r="E7" s="211"/>
      <c r="F7" s="212"/>
      <c r="G7" s="96" t="s">
        <v>31</v>
      </c>
      <c r="H7" s="97" t="s">
        <v>32</v>
      </c>
      <c r="I7" s="97" t="s">
        <v>9</v>
      </c>
      <c r="J7" s="97" t="s">
        <v>33</v>
      </c>
      <c r="K7" s="212"/>
      <c r="L7" s="96" t="s">
        <v>31</v>
      </c>
      <c r="M7" s="97" t="s">
        <v>32</v>
      </c>
      <c r="N7" s="97" t="s">
        <v>9</v>
      </c>
      <c r="O7" s="97" t="s">
        <v>33</v>
      </c>
      <c r="P7" s="212"/>
      <c r="Q7" s="96" t="s">
        <v>31</v>
      </c>
      <c r="R7" s="97" t="s">
        <v>32</v>
      </c>
      <c r="S7" s="97" t="s">
        <v>9</v>
      </c>
      <c r="T7" s="97" t="s">
        <v>33</v>
      </c>
      <c r="U7" s="212"/>
      <c r="V7" s="96" t="s">
        <v>31</v>
      </c>
      <c r="W7" s="97" t="s">
        <v>32</v>
      </c>
      <c r="X7" s="97" t="s">
        <v>9</v>
      </c>
      <c r="Y7" s="97" t="s">
        <v>33</v>
      </c>
      <c r="Z7" s="212"/>
      <c r="AA7" s="96" t="s">
        <v>31</v>
      </c>
      <c r="AB7" s="97" t="s">
        <v>32</v>
      </c>
      <c r="AC7" s="97" t="s">
        <v>9</v>
      </c>
      <c r="AD7" s="97" t="s">
        <v>33</v>
      </c>
      <c r="AE7" s="212"/>
      <c r="AF7" s="96" t="s">
        <v>31</v>
      </c>
      <c r="AG7" s="97" t="s">
        <v>32</v>
      </c>
      <c r="AH7" s="97" t="s">
        <v>175</v>
      </c>
      <c r="AI7" s="97" t="s">
        <v>174</v>
      </c>
      <c r="AJ7" s="212"/>
      <c r="AK7" s="96" t="s">
        <v>31</v>
      </c>
      <c r="AL7" s="97" t="s">
        <v>32</v>
      </c>
      <c r="AM7" s="97" t="s">
        <v>9</v>
      </c>
      <c r="AN7" s="97" t="s">
        <v>33</v>
      </c>
      <c r="AO7" s="212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</row>
    <row r="8" spans="1:61" s="21" customFormat="1" ht="15" customHeight="1">
      <c r="A8" s="93">
        <v>1</v>
      </c>
      <c r="B8" s="99">
        <f t="shared" ref="B8:B47" si="0">+K8+P8+U8+Z8+AE8+AJ8+AO8</f>
        <v>250</v>
      </c>
      <c r="C8" s="94" t="s">
        <v>111</v>
      </c>
      <c r="D8" s="107">
        <v>1031647265</v>
      </c>
      <c r="E8" s="94" t="s">
        <v>80</v>
      </c>
      <c r="F8" s="128" t="s">
        <v>214</v>
      </c>
      <c r="G8" s="164">
        <v>4</v>
      </c>
      <c r="H8" s="133">
        <v>20</v>
      </c>
      <c r="I8" s="95">
        <v>14</v>
      </c>
      <c r="J8" s="158">
        <v>14</v>
      </c>
      <c r="K8" s="104">
        <f t="shared" ref="K8:K47" si="1">+SUM(G8:J8)</f>
        <v>52</v>
      </c>
      <c r="L8" s="153">
        <v>14</v>
      </c>
      <c r="M8" s="154">
        <v>18</v>
      </c>
      <c r="N8" s="154">
        <v>10</v>
      </c>
      <c r="O8" s="154">
        <v>18</v>
      </c>
      <c r="P8" s="104">
        <f t="shared" ref="P8:P47" si="2">+SUM(L8:O8)</f>
        <v>60</v>
      </c>
      <c r="Q8" s="153">
        <v>20</v>
      </c>
      <c r="R8" s="155">
        <v>20</v>
      </c>
      <c r="S8" s="154">
        <v>18</v>
      </c>
      <c r="T8" s="154">
        <v>18</v>
      </c>
      <c r="U8" s="104">
        <f t="shared" ref="U8:U47" si="3">+SUM(Q8:T8)</f>
        <v>76</v>
      </c>
      <c r="V8" s="153">
        <v>16</v>
      </c>
      <c r="W8" s="155">
        <v>14</v>
      </c>
      <c r="X8" s="154">
        <v>16</v>
      </c>
      <c r="Y8" s="154">
        <v>16</v>
      </c>
      <c r="Z8" s="104">
        <f t="shared" ref="Z8:Z47" si="4">+SUM(V8:Y8)</f>
        <v>62</v>
      </c>
      <c r="AA8" s="156"/>
      <c r="AB8" s="154"/>
      <c r="AC8" s="154"/>
      <c r="AD8" s="154"/>
      <c r="AE8" s="89">
        <f t="shared" ref="AE8:AE47" si="5">+SUM(AA8:AD8)</f>
        <v>0</v>
      </c>
      <c r="AF8" s="156"/>
      <c r="AG8" s="154"/>
      <c r="AH8" s="154"/>
      <c r="AI8" s="154"/>
      <c r="AJ8" s="89">
        <f t="shared" ref="AJ8:AJ47" si="6">+SUM(AF8:AI8)</f>
        <v>0</v>
      </c>
      <c r="AK8" s="105"/>
      <c r="AL8" s="91"/>
      <c r="AM8" s="91"/>
      <c r="AN8" s="155"/>
      <c r="AO8" s="90">
        <f t="shared" ref="AO8:AO47" si="7">+SUM(AK8:AN8)</f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</row>
    <row r="9" spans="1:61" s="21" customFormat="1" ht="15" customHeight="1">
      <c r="A9" s="93">
        <v>2</v>
      </c>
      <c r="B9" s="99">
        <f t="shared" si="0"/>
        <v>193</v>
      </c>
      <c r="C9" s="94" t="s">
        <v>69</v>
      </c>
      <c r="D9" s="107">
        <v>1011090957</v>
      </c>
      <c r="E9" s="94" t="s">
        <v>80</v>
      </c>
      <c r="F9" s="128" t="s">
        <v>214</v>
      </c>
      <c r="G9" s="163">
        <v>20</v>
      </c>
      <c r="H9" s="162"/>
      <c r="I9" s="95">
        <v>20</v>
      </c>
      <c r="J9" s="95">
        <v>9</v>
      </c>
      <c r="K9" s="104">
        <f t="shared" si="1"/>
        <v>49</v>
      </c>
      <c r="L9" s="153">
        <v>20</v>
      </c>
      <c r="M9" s="154">
        <v>20</v>
      </c>
      <c r="N9" s="154">
        <v>14</v>
      </c>
      <c r="O9" s="154">
        <v>20</v>
      </c>
      <c r="P9" s="104">
        <f t="shared" si="2"/>
        <v>74</v>
      </c>
      <c r="Q9" s="153">
        <v>14</v>
      </c>
      <c r="R9" s="155"/>
      <c r="S9" s="154"/>
      <c r="T9" s="154">
        <v>16</v>
      </c>
      <c r="U9" s="104">
        <f t="shared" si="3"/>
        <v>30</v>
      </c>
      <c r="V9" s="153"/>
      <c r="W9" s="155"/>
      <c r="X9" s="154">
        <v>20</v>
      </c>
      <c r="Y9" s="154">
        <v>20</v>
      </c>
      <c r="Z9" s="104">
        <f t="shared" si="4"/>
        <v>40</v>
      </c>
      <c r="AA9" s="156"/>
      <c r="AB9" s="154"/>
      <c r="AC9" s="154"/>
      <c r="AD9" s="154"/>
      <c r="AE9" s="89">
        <f t="shared" si="5"/>
        <v>0</v>
      </c>
      <c r="AF9" s="156"/>
      <c r="AG9" s="154"/>
      <c r="AH9" s="154"/>
      <c r="AI9" s="154"/>
      <c r="AJ9" s="89">
        <f t="shared" si="6"/>
        <v>0</v>
      </c>
      <c r="AK9" s="105"/>
      <c r="AL9" s="91"/>
      <c r="AM9" s="91"/>
      <c r="AN9" s="155"/>
      <c r="AO9" s="90">
        <f t="shared" si="7"/>
        <v>0</v>
      </c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</row>
    <row r="10" spans="1:61" s="21" customFormat="1" ht="15" customHeight="1">
      <c r="A10" s="93">
        <v>3</v>
      </c>
      <c r="B10" s="99">
        <f t="shared" si="0"/>
        <v>189</v>
      </c>
      <c r="C10" s="94" t="s">
        <v>72</v>
      </c>
      <c r="D10" s="107">
        <v>1014660454</v>
      </c>
      <c r="E10" s="94" t="s">
        <v>52</v>
      </c>
      <c r="F10" s="128" t="s">
        <v>214</v>
      </c>
      <c r="G10" s="163">
        <v>12</v>
      </c>
      <c r="H10" s="133">
        <v>8</v>
      </c>
      <c r="I10" s="95">
        <v>9</v>
      </c>
      <c r="J10" s="95">
        <v>16</v>
      </c>
      <c r="K10" s="104">
        <f t="shared" si="1"/>
        <v>45</v>
      </c>
      <c r="L10" s="153">
        <v>12</v>
      </c>
      <c r="M10" s="154">
        <v>8</v>
      </c>
      <c r="N10" s="154">
        <v>7</v>
      </c>
      <c r="O10" s="154">
        <v>14</v>
      </c>
      <c r="P10" s="104">
        <f t="shared" si="2"/>
        <v>41</v>
      </c>
      <c r="Q10" s="153">
        <v>16</v>
      </c>
      <c r="R10" s="155">
        <v>14</v>
      </c>
      <c r="S10" s="154">
        <v>14</v>
      </c>
      <c r="T10" s="154">
        <v>20</v>
      </c>
      <c r="U10" s="104">
        <f t="shared" si="3"/>
        <v>64</v>
      </c>
      <c r="V10" s="153">
        <v>12</v>
      </c>
      <c r="W10" s="155">
        <v>9</v>
      </c>
      <c r="X10" s="154">
        <v>8</v>
      </c>
      <c r="Y10" s="154">
        <v>10</v>
      </c>
      <c r="Z10" s="104">
        <f t="shared" si="4"/>
        <v>39</v>
      </c>
      <c r="AA10" s="156"/>
      <c r="AB10" s="154"/>
      <c r="AC10" s="154"/>
      <c r="AD10" s="154"/>
      <c r="AE10" s="89">
        <f t="shared" si="5"/>
        <v>0</v>
      </c>
      <c r="AF10" s="156"/>
      <c r="AG10" s="154"/>
      <c r="AH10" s="154"/>
      <c r="AI10" s="154"/>
      <c r="AJ10" s="89">
        <f t="shared" si="6"/>
        <v>0</v>
      </c>
      <c r="AK10" s="105"/>
      <c r="AL10" s="91"/>
      <c r="AM10" s="91"/>
      <c r="AN10" s="155"/>
      <c r="AO10" s="90">
        <f t="shared" si="7"/>
        <v>0</v>
      </c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</row>
    <row r="11" spans="1:61" s="21" customFormat="1" ht="15" customHeight="1">
      <c r="A11" s="93">
        <v>4</v>
      </c>
      <c r="B11" s="99">
        <f t="shared" si="0"/>
        <v>183</v>
      </c>
      <c r="C11" s="94" t="s">
        <v>71</v>
      </c>
      <c r="D11" s="107">
        <v>1111667481</v>
      </c>
      <c r="E11" s="94" t="s">
        <v>99</v>
      </c>
      <c r="F11" s="128" t="s">
        <v>38</v>
      </c>
      <c r="G11" s="165">
        <v>16</v>
      </c>
      <c r="H11" s="133">
        <v>14</v>
      </c>
      <c r="I11" s="154">
        <v>16</v>
      </c>
      <c r="J11" s="154">
        <v>18</v>
      </c>
      <c r="K11" s="104">
        <f t="shared" si="1"/>
        <v>64</v>
      </c>
      <c r="L11" s="153">
        <v>7</v>
      </c>
      <c r="M11" s="154">
        <v>12</v>
      </c>
      <c r="N11" s="154">
        <v>9</v>
      </c>
      <c r="O11" s="154">
        <v>16</v>
      </c>
      <c r="P11" s="104">
        <f t="shared" si="2"/>
        <v>44</v>
      </c>
      <c r="Q11" s="153">
        <v>18</v>
      </c>
      <c r="R11" s="155"/>
      <c r="S11" s="154">
        <v>20</v>
      </c>
      <c r="T11" s="154">
        <v>12</v>
      </c>
      <c r="U11" s="104">
        <f t="shared" si="3"/>
        <v>50</v>
      </c>
      <c r="V11" s="153">
        <v>4</v>
      </c>
      <c r="W11" s="155">
        <v>5</v>
      </c>
      <c r="X11" s="154">
        <v>7</v>
      </c>
      <c r="Y11" s="154">
        <v>9</v>
      </c>
      <c r="Z11" s="104">
        <f t="shared" si="4"/>
        <v>25</v>
      </c>
      <c r="AA11" s="156"/>
      <c r="AB11" s="154"/>
      <c r="AC11" s="154"/>
      <c r="AD11" s="154"/>
      <c r="AE11" s="89">
        <f t="shared" si="5"/>
        <v>0</v>
      </c>
      <c r="AF11" s="156"/>
      <c r="AG11" s="154"/>
      <c r="AH11" s="154"/>
      <c r="AI11" s="154"/>
      <c r="AJ11" s="89">
        <f t="shared" si="6"/>
        <v>0</v>
      </c>
      <c r="AK11" s="105"/>
      <c r="AL11" s="91"/>
      <c r="AM11" s="91"/>
      <c r="AN11" s="155"/>
      <c r="AO11" s="90">
        <f t="shared" si="7"/>
        <v>0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</row>
    <row r="12" spans="1:61" s="21" customFormat="1" ht="15" customHeight="1">
      <c r="A12" s="93">
        <v>5</v>
      </c>
      <c r="B12" s="99">
        <f t="shared" si="0"/>
        <v>166</v>
      </c>
      <c r="C12" s="130" t="s">
        <v>363</v>
      </c>
      <c r="D12" s="138">
        <v>1013457331</v>
      </c>
      <c r="E12" s="94" t="s">
        <v>136</v>
      </c>
      <c r="F12" s="128" t="s">
        <v>126</v>
      </c>
      <c r="G12" s="163">
        <v>14</v>
      </c>
      <c r="H12" s="162">
        <v>20</v>
      </c>
      <c r="I12" s="95">
        <v>20</v>
      </c>
      <c r="J12" s="95">
        <v>14</v>
      </c>
      <c r="K12" s="104">
        <f t="shared" si="1"/>
        <v>68</v>
      </c>
      <c r="L12" s="153">
        <v>16</v>
      </c>
      <c r="M12" s="154"/>
      <c r="N12" s="154">
        <v>20</v>
      </c>
      <c r="O12" s="154"/>
      <c r="P12" s="104">
        <f t="shared" si="2"/>
        <v>36</v>
      </c>
      <c r="Q12" s="153"/>
      <c r="R12" s="155"/>
      <c r="S12" s="154"/>
      <c r="T12" s="154"/>
      <c r="U12" s="104">
        <f t="shared" si="3"/>
        <v>0</v>
      </c>
      <c r="V12" s="153">
        <v>18</v>
      </c>
      <c r="W12" s="155">
        <v>16</v>
      </c>
      <c r="X12" s="154">
        <v>10</v>
      </c>
      <c r="Y12" s="154">
        <v>18</v>
      </c>
      <c r="Z12" s="104">
        <f t="shared" si="4"/>
        <v>62</v>
      </c>
      <c r="AA12" s="156"/>
      <c r="AB12" s="154"/>
      <c r="AC12" s="154"/>
      <c r="AD12" s="154"/>
      <c r="AE12" s="89">
        <f t="shared" si="5"/>
        <v>0</v>
      </c>
      <c r="AF12" s="156"/>
      <c r="AG12" s="154"/>
      <c r="AH12" s="154"/>
      <c r="AI12" s="154"/>
      <c r="AJ12" s="89">
        <f t="shared" si="6"/>
        <v>0</v>
      </c>
      <c r="AK12" s="105"/>
      <c r="AL12" s="91"/>
      <c r="AM12" s="91"/>
      <c r="AN12" s="155"/>
      <c r="AO12" s="90">
        <f t="shared" si="7"/>
        <v>0</v>
      </c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</row>
    <row r="13" spans="1:61" s="21" customFormat="1" ht="15" customHeight="1">
      <c r="A13" s="93">
        <v>6</v>
      </c>
      <c r="B13" s="99">
        <f t="shared" si="0"/>
        <v>142</v>
      </c>
      <c r="C13" s="94" t="s">
        <v>141</v>
      </c>
      <c r="D13" s="107">
        <v>1027282557</v>
      </c>
      <c r="E13" s="94" t="s">
        <v>130</v>
      </c>
      <c r="F13" s="128" t="s">
        <v>214</v>
      </c>
      <c r="G13" s="164">
        <v>18</v>
      </c>
      <c r="H13" s="133">
        <v>18</v>
      </c>
      <c r="I13" s="155">
        <v>12</v>
      </c>
      <c r="J13" s="155">
        <v>20</v>
      </c>
      <c r="K13" s="104">
        <f t="shared" si="1"/>
        <v>68</v>
      </c>
      <c r="L13" s="153">
        <v>6</v>
      </c>
      <c r="M13" s="154">
        <v>14</v>
      </c>
      <c r="N13" s="154">
        <v>16</v>
      </c>
      <c r="O13" s="154"/>
      <c r="P13" s="104">
        <f t="shared" si="2"/>
        <v>36</v>
      </c>
      <c r="Q13" s="153"/>
      <c r="R13" s="155"/>
      <c r="S13" s="154"/>
      <c r="T13" s="154"/>
      <c r="U13" s="104">
        <f t="shared" si="3"/>
        <v>0</v>
      </c>
      <c r="V13" s="153">
        <v>10</v>
      </c>
      <c r="W13" s="155">
        <v>10</v>
      </c>
      <c r="X13" s="154">
        <v>18</v>
      </c>
      <c r="Y13" s="154"/>
      <c r="Z13" s="104">
        <f t="shared" si="4"/>
        <v>38</v>
      </c>
      <c r="AA13" s="156"/>
      <c r="AB13" s="154"/>
      <c r="AC13" s="154"/>
      <c r="AD13" s="154"/>
      <c r="AE13" s="89">
        <f t="shared" si="5"/>
        <v>0</v>
      </c>
      <c r="AF13" s="156"/>
      <c r="AG13" s="154"/>
      <c r="AH13" s="154"/>
      <c r="AI13" s="154"/>
      <c r="AJ13" s="89">
        <f t="shared" si="6"/>
        <v>0</v>
      </c>
      <c r="AK13" s="105"/>
      <c r="AL13" s="91"/>
      <c r="AM13" s="91"/>
      <c r="AN13" s="155"/>
      <c r="AO13" s="90">
        <f t="shared" si="7"/>
        <v>0</v>
      </c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</row>
    <row r="14" spans="1:61" s="21" customFormat="1" ht="15" customHeight="1">
      <c r="A14" s="93">
        <v>7</v>
      </c>
      <c r="B14" s="99">
        <f t="shared" si="0"/>
        <v>125</v>
      </c>
      <c r="C14" s="94" t="s">
        <v>113</v>
      </c>
      <c r="D14" s="107">
        <v>1141114302</v>
      </c>
      <c r="E14" s="94" t="s">
        <v>52</v>
      </c>
      <c r="F14" s="128" t="s">
        <v>214</v>
      </c>
      <c r="G14" s="164"/>
      <c r="H14" s="133">
        <v>16</v>
      </c>
      <c r="I14" s="155">
        <v>18</v>
      </c>
      <c r="J14" s="158">
        <v>5</v>
      </c>
      <c r="K14" s="104">
        <f t="shared" si="1"/>
        <v>39</v>
      </c>
      <c r="L14" s="153">
        <v>8</v>
      </c>
      <c r="M14" s="154">
        <v>16</v>
      </c>
      <c r="N14" s="154">
        <v>12</v>
      </c>
      <c r="O14" s="154"/>
      <c r="P14" s="104">
        <f t="shared" si="2"/>
        <v>36</v>
      </c>
      <c r="Q14" s="153"/>
      <c r="R14" s="155"/>
      <c r="S14" s="154"/>
      <c r="T14" s="154"/>
      <c r="U14" s="104">
        <f t="shared" si="3"/>
        <v>0</v>
      </c>
      <c r="V14" s="153">
        <v>14</v>
      </c>
      <c r="W14" s="155">
        <v>12</v>
      </c>
      <c r="X14" s="154">
        <v>12</v>
      </c>
      <c r="Y14" s="154">
        <v>12</v>
      </c>
      <c r="Z14" s="104">
        <f t="shared" si="4"/>
        <v>50</v>
      </c>
      <c r="AA14" s="156"/>
      <c r="AB14" s="154"/>
      <c r="AC14" s="154"/>
      <c r="AD14" s="154"/>
      <c r="AE14" s="89">
        <f t="shared" si="5"/>
        <v>0</v>
      </c>
      <c r="AF14" s="156"/>
      <c r="AG14" s="154"/>
      <c r="AH14" s="154"/>
      <c r="AI14" s="154"/>
      <c r="AJ14" s="89">
        <f t="shared" si="6"/>
        <v>0</v>
      </c>
      <c r="AK14" s="105"/>
      <c r="AL14" s="91"/>
      <c r="AM14" s="91"/>
      <c r="AN14" s="155"/>
      <c r="AO14" s="90">
        <f t="shared" si="7"/>
        <v>0</v>
      </c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</row>
    <row r="15" spans="1:61" s="21" customFormat="1" ht="15" customHeight="1">
      <c r="A15" s="93">
        <v>8</v>
      </c>
      <c r="B15" s="99">
        <f t="shared" si="0"/>
        <v>122</v>
      </c>
      <c r="C15" s="130" t="s">
        <v>535</v>
      </c>
      <c r="D15" s="138">
        <v>1030526429</v>
      </c>
      <c r="E15" s="94" t="s">
        <v>536</v>
      </c>
      <c r="F15" s="128" t="s">
        <v>431</v>
      </c>
      <c r="G15" s="165"/>
      <c r="H15" s="162"/>
      <c r="I15" s="154"/>
      <c r="J15" s="154"/>
      <c r="K15" s="104">
        <f t="shared" si="1"/>
        <v>0</v>
      </c>
      <c r="L15" s="153">
        <v>18</v>
      </c>
      <c r="M15" s="154"/>
      <c r="N15" s="154">
        <v>18</v>
      </c>
      <c r="O15" s="154"/>
      <c r="P15" s="104">
        <f t="shared" si="2"/>
        <v>36</v>
      </c>
      <c r="Q15" s="153"/>
      <c r="R15" s="155">
        <v>18</v>
      </c>
      <c r="S15" s="154">
        <v>12</v>
      </c>
      <c r="T15" s="154">
        <v>9</v>
      </c>
      <c r="U15" s="104">
        <f t="shared" si="3"/>
        <v>39</v>
      </c>
      <c r="V15" s="153">
        <v>20</v>
      </c>
      <c r="W15" s="155">
        <v>18</v>
      </c>
      <c r="X15" s="154">
        <v>4</v>
      </c>
      <c r="Y15" s="154">
        <v>5</v>
      </c>
      <c r="Z15" s="104">
        <f t="shared" si="4"/>
        <v>47</v>
      </c>
      <c r="AA15" s="156"/>
      <c r="AB15" s="154"/>
      <c r="AC15" s="154"/>
      <c r="AD15" s="154"/>
      <c r="AE15" s="89">
        <f t="shared" si="5"/>
        <v>0</v>
      </c>
      <c r="AF15" s="156"/>
      <c r="AG15" s="154"/>
      <c r="AH15" s="154"/>
      <c r="AI15" s="154"/>
      <c r="AJ15" s="89">
        <f t="shared" si="6"/>
        <v>0</v>
      </c>
      <c r="AK15" s="105"/>
      <c r="AL15" s="91"/>
      <c r="AM15" s="91"/>
      <c r="AN15" s="155"/>
      <c r="AO15" s="90">
        <f t="shared" si="7"/>
        <v>0</v>
      </c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</row>
    <row r="16" spans="1:61" s="21" customFormat="1" ht="15" customHeight="1">
      <c r="A16" s="93">
        <v>9</v>
      </c>
      <c r="B16" s="99">
        <f t="shared" si="0"/>
        <v>108</v>
      </c>
      <c r="C16" s="94" t="s">
        <v>81</v>
      </c>
      <c r="D16" s="107">
        <v>1023367667</v>
      </c>
      <c r="E16" s="94" t="s">
        <v>241</v>
      </c>
      <c r="F16" s="128" t="s">
        <v>214</v>
      </c>
      <c r="G16" s="109"/>
      <c r="H16" s="162"/>
      <c r="I16" s="95"/>
      <c r="J16" s="95">
        <v>3</v>
      </c>
      <c r="K16" s="104">
        <f t="shared" si="1"/>
        <v>3</v>
      </c>
      <c r="L16" s="153">
        <v>5</v>
      </c>
      <c r="M16" s="154">
        <v>10</v>
      </c>
      <c r="N16" s="154">
        <v>8</v>
      </c>
      <c r="O16" s="154">
        <v>12</v>
      </c>
      <c r="P16" s="104">
        <f t="shared" si="2"/>
        <v>35</v>
      </c>
      <c r="Q16" s="153">
        <v>12</v>
      </c>
      <c r="R16" s="155"/>
      <c r="S16" s="154">
        <v>16</v>
      </c>
      <c r="T16" s="154">
        <v>8</v>
      </c>
      <c r="U16" s="104">
        <f t="shared" si="3"/>
        <v>36</v>
      </c>
      <c r="V16" s="153"/>
      <c r="W16" s="155">
        <v>20</v>
      </c>
      <c r="X16" s="154"/>
      <c r="Y16" s="154">
        <v>14</v>
      </c>
      <c r="Z16" s="104">
        <f t="shared" si="4"/>
        <v>34</v>
      </c>
      <c r="AA16" s="156"/>
      <c r="AB16" s="154"/>
      <c r="AC16" s="154"/>
      <c r="AD16" s="154"/>
      <c r="AE16" s="89">
        <f t="shared" si="5"/>
        <v>0</v>
      </c>
      <c r="AF16" s="156"/>
      <c r="AG16" s="154"/>
      <c r="AH16" s="154"/>
      <c r="AI16" s="154"/>
      <c r="AJ16" s="89">
        <f t="shared" si="6"/>
        <v>0</v>
      </c>
      <c r="AK16" s="105"/>
      <c r="AL16" s="91"/>
      <c r="AM16" s="91"/>
      <c r="AN16" s="155"/>
      <c r="AO16" s="90">
        <f t="shared" si="7"/>
        <v>0</v>
      </c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</row>
    <row r="17" spans="1:61" s="21" customFormat="1" ht="15" customHeight="1">
      <c r="A17" s="93">
        <v>10</v>
      </c>
      <c r="B17" s="99">
        <f t="shared" si="0"/>
        <v>87</v>
      </c>
      <c r="C17" s="94" t="s">
        <v>70</v>
      </c>
      <c r="D17" s="107">
        <v>1014979521</v>
      </c>
      <c r="E17" s="94" t="s">
        <v>52</v>
      </c>
      <c r="F17" s="128" t="s">
        <v>214</v>
      </c>
      <c r="G17" s="163">
        <v>3</v>
      </c>
      <c r="H17" s="133">
        <v>10</v>
      </c>
      <c r="I17" s="95">
        <v>8</v>
      </c>
      <c r="J17" s="95">
        <v>6</v>
      </c>
      <c r="K17" s="104">
        <f t="shared" si="1"/>
        <v>27</v>
      </c>
      <c r="L17" s="153">
        <v>10</v>
      </c>
      <c r="M17" s="154">
        <v>9</v>
      </c>
      <c r="N17" s="154">
        <v>5</v>
      </c>
      <c r="O17" s="154">
        <v>10</v>
      </c>
      <c r="P17" s="104">
        <f t="shared" si="2"/>
        <v>34</v>
      </c>
      <c r="Q17" s="153">
        <v>6</v>
      </c>
      <c r="R17" s="155"/>
      <c r="S17" s="154">
        <v>1</v>
      </c>
      <c r="T17" s="154">
        <v>10</v>
      </c>
      <c r="U17" s="104">
        <f t="shared" si="3"/>
        <v>17</v>
      </c>
      <c r="V17" s="153">
        <v>3</v>
      </c>
      <c r="W17" s="155">
        <v>4</v>
      </c>
      <c r="X17" s="154">
        <v>2</v>
      </c>
      <c r="Y17" s="154"/>
      <c r="Z17" s="104">
        <f t="shared" si="4"/>
        <v>9</v>
      </c>
      <c r="AA17" s="156"/>
      <c r="AB17" s="154"/>
      <c r="AC17" s="154"/>
      <c r="AD17" s="154"/>
      <c r="AE17" s="89">
        <f t="shared" si="5"/>
        <v>0</v>
      </c>
      <c r="AF17" s="156"/>
      <c r="AG17" s="154"/>
      <c r="AH17" s="154"/>
      <c r="AI17" s="154"/>
      <c r="AJ17" s="89">
        <f t="shared" si="6"/>
        <v>0</v>
      </c>
      <c r="AK17" s="105"/>
      <c r="AL17" s="91"/>
      <c r="AM17" s="91"/>
      <c r="AN17" s="155"/>
      <c r="AO17" s="90">
        <f t="shared" si="7"/>
        <v>0</v>
      </c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</row>
    <row r="18" spans="1:61" s="21" customFormat="1" ht="15" customHeight="1">
      <c r="A18" s="93">
        <v>11</v>
      </c>
      <c r="B18" s="99">
        <f t="shared" si="0"/>
        <v>81</v>
      </c>
      <c r="C18" s="94" t="s">
        <v>107</v>
      </c>
      <c r="D18" s="107">
        <v>1014980993</v>
      </c>
      <c r="E18" s="94" t="s">
        <v>276</v>
      </c>
      <c r="F18" s="128" t="s">
        <v>214</v>
      </c>
      <c r="G18" s="164">
        <v>9</v>
      </c>
      <c r="H18" s="133">
        <v>1</v>
      </c>
      <c r="I18" s="95">
        <v>7</v>
      </c>
      <c r="J18" s="95">
        <v>2</v>
      </c>
      <c r="K18" s="104">
        <f t="shared" si="1"/>
        <v>19</v>
      </c>
      <c r="L18" s="153">
        <v>9</v>
      </c>
      <c r="M18" s="154"/>
      <c r="N18" s="154">
        <v>6</v>
      </c>
      <c r="O18" s="154">
        <v>4</v>
      </c>
      <c r="P18" s="104">
        <f t="shared" si="2"/>
        <v>19</v>
      </c>
      <c r="Q18" s="153">
        <v>8</v>
      </c>
      <c r="R18" s="155"/>
      <c r="S18" s="154">
        <v>7</v>
      </c>
      <c r="T18" s="154">
        <v>7</v>
      </c>
      <c r="U18" s="104">
        <f t="shared" si="3"/>
        <v>22</v>
      </c>
      <c r="V18" s="153"/>
      <c r="W18" s="155">
        <v>7</v>
      </c>
      <c r="X18" s="154">
        <v>14</v>
      </c>
      <c r="Y18" s="154"/>
      <c r="Z18" s="104">
        <f t="shared" si="4"/>
        <v>21</v>
      </c>
      <c r="AA18" s="156"/>
      <c r="AB18" s="154"/>
      <c r="AC18" s="154"/>
      <c r="AD18" s="154"/>
      <c r="AE18" s="89">
        <f t="shared" si="5"/>
        <v>0</v>
      </c>
      <c r="AF18" s="156"/>
      <c r="AG18" s="154"/>
      <c r="AH18" s="154"/>
      <c r="AI18" s="154"/>
      <c r="AJ18" s="89">
        <f t="shared" si="6"/>
        <v>0</v>
      </c>
      <c r="AK18" s="105"/>
      <c r="AL18" s="91"/>
      <c r="AM18" s="91"/>
      <c r="AN18" s="155"/>
      <c r="AO18" s="90">
        <f t="shared" si="7"/>
        <v>0</v>
      </c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</row>
    <row r="19" spans="1:61" s="21" customFormat="1" ht="15" customHeight="1">
      <c r="A19" s="93">
        <v>12</v>
      </c>
      <c r="B19" s="99">
        <f t="shared" si="0"/>
        <v>73</v>
      </c>
      <c r="C19" s="94" t="s">
        <v>626</v>
      </c>
      <c r="D19" s="107">
        <v>1112041657</v>
      </c>
      <c r="E19" s="94" t="s">
        <v>274</v>
      </c>
      <c r="F19" s="128" t="s">
        <v>38</v>
      </c>
      <c r="G19" s="163">
        <v>14</v>
      </c>
      <c r="H19" s="133">
        <v>7</v>
      </c>
      <c r="I19" s="95"/>
      <c r="J19" s="95">
        <v>8</v>
      </c>
      <c r="K19" s="104">
        <f t="shared" si="1"/>
        <v>29</v>
      </c>
      <c r="L19" s="153">
        <v>4</v>
      </c>
      <c r="M19" s="154">
        <v>3</v>
      </c>
      <c r="N19" s="154"/>
      <c r="O19" s="154">
        <v>8</v>
      </c>
      <c r="P19" s="104">
        <f t="shared" si="2"/>
        <v>15</v>
      </c>
      <c r="Q19" s="153">
        <v>9</v>
      </c>
      <c r="R19" s="155">
        <v>6</v>
      </c>
      <c r="S19" s="154">
        <v>8</v>
      </c>
      <c r="T19" s="154">
        <v>5</v>
      </c>
      <c r="U19" s="104">
        <f t="shared" si="3"/>
        <v>28</v>
      </c>
      <c r="V19" s="153"/>
      <c r="W19" s="155"/>
      <c r="X19" s="154"/>
      <c r="Y19" s="154">
        <v>1</v>
      </c>
      <c r="Z19" s="104">
        <f t="shared" si="4"/>
        <v>1</v>
      </c>
      <c r="AA19" s="156"/>
      <c r="AB19" s="154"/>
      <c r="AC19" s="154"/>
      <c r="AD19" s="154"/>
      <c r="AE19" s="89">
        <f t="shared" si="5"/>
        <v>0</v>
      </c>
      <c r="AF19" s="156"/>
      <c r="AG19" s="154"/>
      <c r="AH19" s="154"/>
      <c r="AI19" s="154"/>
      <c r="AJ19" s="89">
        <f t="shared" si="6"/>
        <v>0</v>
      </c>
      <c r="AK19" s="105"/>
      <c r="AL19" s="91"/>
      <c r="AM19" s="91"/>
      <c r="AN19" s="155"/>
      <c r="AO19" s="90">
        <f t="shared" si="7"/>
        <v>0</v>
      </c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</row>
    <row r="20" spans="1:61" s="21" customFormat="1" ht="15" customHeight="1">
      <c r="A20" s="93">
        <v>13</v>
      </c>
      <c r="B20" s="99">
        <f t="shared" si="0"/>
        <v>46</v>
      </c>
      <c r="C20" s="94" t="s">
        <v>531</v>
      </c>
      <c r="D20" s="107">
        <v>1108563401</v>
      </c>
      <c r="E20" s="94" t="s">
        <v>99</v>
      </c>
      <c r="F20" s="128" t="s">
        <v>38</v>
      </c>
      <c r="G20" s="165"/>
      <c r="H20" s="162"/>
      <c r="I20" s="154">
        <v>5</v>
      </c>
      <c r="J20" s="154">
        <v>7</v>
      </c>
      <c r="K20" s="104">
        <f t="shared" si="1"/>
        <v>12</v>
      </c>
      <c r="L20" s="153">
        <v>3</v>
      </c>
      <c r="M20" s="154"/>
      <c r="N20" s="154"/>
      <c r="O20" s="154">
        <v>5</v>
      </c>
      <c r="P20" s="104">
        <f t="shared" si="2"/>
        <v>8</v>
      </c>
      <c r="Q20" s="153"/>
      <c r="R20" s="155">
        <v>12</v>
      </c>
      <c r="S20" s="154"/>
      <c r="T20" s="154">
        <v>14</v>
      </c>
      <c r="U20" s="104">
        <f t="shared" si="3"/>
        <v>26</v>
      </c>
      <c r="V20" s="153"/>
      <c r="W20" s="155"/>
      <c r="X20" s="154"/>
      <c r="Y20" s="154"/>
      <c r="Z20" s="104">
        <f t="shared" si="4"/>
        <v>0</v>
      </c>
      <c r="AA20" s="156"/>
      <c r="AB20" s="154"/>
      <c r="AC20" s="154"/>
      <c r="AD20" s="154"/>
      <c r="AE20" s="89">
        <f t="shared" si="5"/>
        <v>0</v>
      </c>
      <c r="AF20" s="156"/>
      <c r="AG20" s="154"/>
      <c r="AH20" s="154"/>
      <c r="AI20" s="154"/>
      <c r="AJ20" s="89">
        <f t="shared" si="6"/>
        <v>0</v>
      </c>
      <c r="AK20" s="105"/>
      <c r="AL20" s="91"/>
      <c r="AM20" s="91"/>
      <c r="AN20" s="155"/>
      <c r="AO20" s="90">
        <f t="shared" si="7"/>
        <v>0</v>
      </c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</row>
    <row r="21" spans="1:61" s="21" customFormat="1" ht="15" customHeight="1">
      <c r="A21" s="93">
        <v>14</v>
      </c>
      <c r="B21" s="99">
        <f t="shared" si="0"/>
        <v>44</v>
      </c>
      <c r="C21" s="94" t="s">
        <v>148</v>
      </c>
      <c r="D21" s="107">
        <v>1038867561</v>
      </c>
      <c r="E21" s="94" t="s">
        <v>147</v>
      </c>
      <c r="F21" s="128" t="s">
        <v>126</v>
      </c>
      <c r="G21" s="163">
        <v>2</v>
      </c>
      <c r="H21" s="162"/>
      <c r="I21" s="95"/>
      <c r="J21" s="95">
        <v>4</v>
      </c>
      <c r="K21" s="104">
        <f t="shared" si="1"/>
        <v>6</v>
      </c>
      <c r="L21" s="153">
        <v>1</v>
      </c>
      <c r="M21" s="154">
        <v>5</v>
      </c>
      <c r="N21" s="154"/>
      <c r="O21" s="154">
        <v>6</v>
      </c>
      <c r="P21" s="104">
        <f t="shared" si="2"/>
        <v>12</v>
      </c>
      <c r="Q21" s="153"/>
      <c r="R21" s="155">
        <v>16</v>
      </c>
      <c r="S21" s="154">
        <v>10</v>
      </c>
      <c r="T21" s="154"/>
      <c r="U21" s="104">
        <f t="shared" si="3"/>
        <v>26</v>
      </c>
      <c r="V21" s="153"/>
      <c r="W21" s="155"/>
      <c r="X21" s="154"/>
      <c r="Y21" s="154"/>
      <c r="Z21" s="104">
        <f t="shared" si="4"/>
        <v>0</v>
      </c>
      <c r="AA21" s="156"/>
      <c r="AB21" s="154"/>
      <c r="AC21" s="154"/>
      <c r="AD21" s="154"/>
      <c r="AE21" s="89">
        <f t="shared" si="5"/>
        <v>0</v>
      </c>
      <c r="AF21" s="156"/>
      <c r="AG21" s="154"/>
      <c r="AH21" s="154"/>
      <c r="AI21" s="154"/>
      <c r="AJ21" s="89">
        <f t="shared" si="6"/>
        <v>0</v>
      </c>
      <c r="AK21" s="105"/>
      <c r="AL21" s="91"/>
      <c r="AM21" s="91"/>
      <c r="AN21" s="155"/>
      <c r="AO21" s="90">
        <f t="shared" si="7"/>
        <v>0</v>
      </c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</row>
    <row r="22" spans="1:61" s="21" customFormat="1" ht="15" customHeight="1">
      <c r="A22" s="93">
        <v>14</v>
      </c>
      <c r="B22" s="99">
        <f t="shared" si="0"/>
        <v>44</v>
      </c>
      <c r="C22" s="94" t="s">
        <v>529</v>
      </c>
      <c r="D22" s="107">
        <v>1104805145</v>
      </c>
      <c r="E22" s="94" t="s">
        <v>592</v>
      </c>
      <c r="F22" s="128" t="s">
        <v>38</v>
      </c>
      <c r="G22" s="109">
        <v>5</v>
      </c>
      <c r="H22" s="133">
        <v>9</v>
      </c>
      <c r="I22" s="95"/>
      <c r="J22" s="95">
        <v>1</v>
      </c>
      <c r="K22" s="104">
        <f t="shared" si="1"/>
        <v>15</v>
      </c>
      <c r="L22" s="153"/>
      <c r="M22" s="154"/>
      <c r="N22" s="154"/>
      <c r="O22" s="154">
        <v>2</v>
      </c>
      <c r="P22" s="104">
        <f t="shared" si="2"/>
        <v>2</v>
      </c>
      <c r="Q22" s="153">
        <v>10</v>
      </c>
      <c r="R22" s="155"/>
      <c r="S22" s="154">
        <v>6</v>
      </c>
      <c r="T22" s="154">
        <v>6</v>
      </c>
      <c r="U22" s="104">
        <f t="shared" si="3"/>
        <v>22</v>
      </c>
      <c r="V22" s="153"/>
      <c r="W22" s="155"/>
      <c r="X22" s="154">
        <v>5</v>
      </c>
      <c r="Y22" s="154"/>
      <c r="Z22" s="104">
        <f t="shared" si="4"/>
        <v>5</v>
      </c>
      <c r="AA22" s="156"/>
      <c r="AB22" s="154"/>
      <c r="AC22" s="154"/>
      <c r="AD22" s="154"/>
      <c r="AE22" s="89">
        <f t="shared" si="5"/>
        <v>0</v>
      </c>
      <c r="AF22" s="156"/>
      <c r="AG22" s="154"/>
      <c r="AH22" s="154"/>
      <c r="AI22" s="154"/>
      <c r="AJ22" s="89">
        <f t="shared" si="6"/>
        <v>0</v>
      </c>
      <c r="AK22" s="105"/>
      <c r="AL22" s="91"/>
      <c r="AM22" s="91"/>
      <c r="AN22" s="155"/>
      <c r="AO22" s="90">
        <f t="shared" si="7"/>
        <v>0</v>
      </c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</row>
    <row r="23" spans="1:61" s="21" customFormat="1" ht="15" customHeight="1">
      <c r="A23" s="93">
        <v>16</v>
      </c>
      <c r="B23" s="99">
        <f t="shared" si="0"/>
        <v>40</v>
      </c>
      <c r="C23" s="94" t="s">
        <v>415</v>
      </c>
      <c r="D23" s="107">
        <v>1013598261</v>
      </c>
      <c r="E23" s="94" t="s">
        <v>253</v>
      </c>
      <c r="F23" s="128" t="s">
        <v>214</v>
      </c>
      <c r="G23" s="93">
        <v>6</v>
      </c>
      <c r="H23" s="155"/>
      <c r="I23" s="95">
        <v>10</v>
      </c>
      <c r="J23" s="158"/>
      <c r="K23" s="104">
        <f t="shared" si="1"/>
        <v>16</v>
      </c>
      <c r="L23" s="153"/>
      <c r="M23" s="154"/>
      <c r="N23" s="154"/>
      <c r="O23" s="154">
        <v>3</v>
      </c>
      <c r="P23" s="104">
        <f t="shared" si="2"/>
        <v>3</v>
      </c>
      <c r="Q23" s="153">
        <v>3</v>
      </c>
      <c r="R23" s="155"/>
      <c r="S23" s="154"/>
      <c r="T23" s="154"/>
      <c r="U23" s="104">
        <f t="shared" si="3"/>
        <v>3</v>
      </c>
      <c r="V23" s="153">
        <v>7</v>
      </c>
      <c r="W23" s="155">
        <v>8</v>
      </c>
      <c r="X23" s="154">
        <v>1</v>
      </c>
      <c r="Y23" s="154">
        <v>2</v>
      </c>
      <c r="Z23" s="104">
        <f t="shared" si="4"/>
        <v>18</v>
      </c>
      <c r="AA23" s="156"/>
      <c r="AB23" s="154"/>
      <c r="AC23" s="154"/>
      <c r="AD23" s="154"/>
      <c r="AE23" s="89">
        <f t="shared" si="5"/>
        <v>0</v>
      </c>
      <c r="AF23" s="156"/>
      <c r="AG23" s="154"/>
      <c r="AH23" s="154"/>
      <c r="AI23" s="154"/>
      <c r="AJ23" s="89">
        <f t="shared" si="6"/>
        <v>0</v>
      </c>
      <c r="AK23" s="105"/>
      <c r="AL23" s="91"/>
      <c r="AM23" s="91"/>
      <c r="AN23" s="155"/>
      <c r="AO23" s="90">
        <f t="shared" si="7"/>
        <v>0</v>
      </c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</row>
    <row r="24" spans="1:61" s="21" customFormat="1" ht="15" customHeight="1">
      <c r="A24" s="93">
        <v>17</v>
      </c>
      <c r="B24" s="99">
        <f t="shared" si="0"/>
        <v>37</v>
      </c>
      <c r="C24" s="94" t="s">
        <v>319</v>
      </c>
      <c r="D24" s="107">
        <v>1013113952</v>
      </c>
      <c r="E24" s="94" t="s">
        <v>253</v>
      </c>
      <c r="F24" s="128" t="s">
        <v>214</v>
      </c>
      <c r="G24" s="161"/>
      <c r="H24" s="155"/>
      <c r="I24" s="155">
        <v>6</v>
      </c>
      <c r="J24" s="95"/>
      <c r="K24" s="104">
        <f t="shared" si="1"/>
        <v>6</v>
      </c>
      <c r="L24" s="153"/>
      <c r="M24" s="154">
        <v>6</v>
      </c>
      <c r="N24" s="154"/>
      <c r="O24" s="154"/>
      <c r="P24" s="104">
        <f t="shared" si="2"/>
        <v>6</v>
      </c>
      <c r="Q24" s="153"/>
      <c r="R24" s="155"/>
      <c r="S24" s="154"/>
      <c r="T24" s="154"/>
      <c r="U24" s="104">
        <f t="shared" si="3"/>
        <v>0</v>
      </c>
      <c r="V24" s="153">
        <v>8</v>
      </c>
      <c r="W24" s="155">
        <v>6</v>
      </c>
      <c r="X24" s="154">
        <v>3</v>
      </c>
      <c r="Y24" s="154">
        <v>8</v>
      </c>
      <c r="Z24" s="104">
        <f t="shared" si="4"/>
        <v>25</v>
      </c>
      <c r="AA24" s="156"/>
      <c r="AB24" s="154"/>
      <c r="AC24" s="154"/>
      <c r="AD24" s="154"/>
      <c r="AE24" s="89">
        <f t="shared" si="5"/>
        <v>0</v>
      </c>
      <c r="AF24" s="156"/>
      <c r="AG24" s="154"/>
      <c r="AH24" s="154"/>
      <c r="AI24" s="154"/>
      <c r="AJ24" s="89">
        <f t="shared" si="6"/>
        <v>0</v>
      </c>
      <c r="AK24" s="105"/>
      <c r="AL24" s="91"/>
      <c r="AM24" s="91"/>
      <c r="AN24" s="155"/>
      <c r="AO24" s="90">
        <f t="shared" si="7"/>
        <v>0</v>
      </c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</row>
    <row r="25" spans="1:61" s="21" customFormat="1" ht="15" customHeight="1">
      <c r="A25" s="93">
        <v>18</v>
      </c>
      <c r="B25" s="99">
        <f t="shared" si="0"/>
        <v>36</v>
      </c>
      <c r="C25" s="94" t="s">
        <v>108</v>
      </c>
      <c r="D25" s="107">
        <v>1010963175</v>
      </c>
      <c r="E25" s="94" t="s">
        <v>82</v>
      </c>
      <c r="F25" s="128" t="s">
        <v>214</v>
      </c>
      <c r="G25" s="157">
        <v>10</v>
      </c>
      <c r="H25" s="95">
        <v>4</v>
      </c>
      <c r="I25" s="95"/>
      <c r="J25" s="95"/>
      <c r="K25" s="104">
        <f t="shared" si="1"/>
        <v>14</v>
      </c>
      <c r="L25" s="153"/>
      <c r="M25" s="154">
        <v>4</v>
      </c>
      <c r="N25" s="154"/>
      <c r="O25" s="154"/>
      <c r="P25" s="104">
        <f t="shared" si="2"/>
        <v>4</v>
      </c>
      <c r="Q25" s="153">
        <v>2</v>
      </c>
      <c r="R25" s="155">
        <v>8</v>
      </c>
      <c r="S25" s="154">
        <v>3</v>
      </c>
      <c r="T25" s="154"/>
      <c r="U25" s="104">
        <f t="shared" si="3"/>
        <v>13</v>
      </c>
      <c r="V25" s="153">
        <v>5</v>
      </c>
      <c r="W25" s="155"/>
      <c r="X25" s="154"/>
      <c r="Y25" s="154"/>
      <c r="Z25" s="104">
        <f t="shared" si="4"/>
        <v>5</v>
      </c>
      <c r="AA25" s="156"/>
      <c r="AB25" s="154"/>
      <c r="AC25" s="154"/>
      <c r="AD25" s="154"/>
      <c r="AE25" s="89">
        <f t="shared" si="5"/>
        <v>0</v>
      </c>
      <c r="AF25" s="156"/>
      <c r="AG25" s="154"/>
      <c r="AH25" s="154"/>
      <c r="AI25" s="154"/>
      <c r="AJ25" s="89">
        <f t="shared" si="6"/>
        <v>0</v>
      </c>
      <c r="AK25" s="105"/>
      <c r="AL25" s="91"/>
      <c r="AM25" s="91"/>
      <c r="AN25" s="155"/>
      <c r="AO25" s="90">
        <f t="shared" si="7"/>
        <v>0</v>
      </c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</row>
    <row r="26" spans="1:61" s="21" customFormat="1" ht="15" customHeight="1">
      <c r="A26" s="93">
        <v>19</v>
      </c>
      <c r="B26" s="99">
        <f t="shared" si="0"/>
        <v>30</v>
      </c>
      <c r="C26" s="94" t="s">
        <v>109</v>
      </c>
      <c r="D26" s="107">
        <v>1040874325</v>
      </c>
      <c r="E26" s="94" t="s">
        <v>147</v>
      </c>
      <c r="F26" s="128" t="s">
        <v>126</v>
      </c>
      <c r="G26" s="161">
        <v>8</v>
      </c>
      <c r="H26" s="155"/>
      <c r="I26" s="155"/>
      <c r="J26" s="95"/>
      <c r="K26" s="104">
        <f t="shared" si="1"/>
        <v>8</v>
      </c>
      <c r="L26" s="153"/>
      <c r="M26" s="154"/>
      <c r="N26" s="154"/>
      <c r="O26" s="154">
        <v>7</v>
      </c>
      <c r="P26" s="104">
        <f t="shared" si="2"/>
        <v>7</v>
      </c>
      <c r="Q26" s="153">
        <v>7</v>
      </c>
      <c r="R26" s="155">
        <v>5</v>
      </c>
      <c r="S26" s="154"/>
      <c r="T26" s="154">
        <v>2</v>
      </c>
      <c r="U26" s="104">
        <f t="shared" si="3"/>
        <v>14</v>
      </c>
      <c r="V26" s="153">
        <v>1</v>
      </c>
      <c r="W26" s="155"/>
      <c r="X26" s="154"/>
      <c r="Y26" s="154"/>
      <c r="Z26" s="104">
        <f t="shared" si="4"/>
        <v>1</v>
      </c>
      <c r="AA26" s="156"/>
      <c r="AB26" s="154"/>
      <c r="AC26" s="154"/>
      <c r="AD26" s="154"/>
      <c r="AE26" s="89">
        <f t="shared" si="5"/>
        <v>0</v>
      </c>
      <c r="AF26" s="156"/>
      <c r="AG26" s="154"/>
      <c r="AH26" s="154"/>
      <c r="AI26" s="154"/>
      <c r="AJ26" s="89">
        <f t="shared" si="6"/>
        <v>0</v>
      </c>
      <c r="AK26" s="105"/>
      <c r="AL26" s="91"/>
      <c r="AM26" s="91"/>
      <c r="AN26" s="155"/>
      <c r="AO26" s="90">
        <f t="shared" si="7"/>
        <v>0</v>
      </c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</row>
    <row r="27" spans="1:61" s="21" customFormat="1" ht="15" customHeight="1">
      <c r="A27" s="93">
        <v>20</v>
      </c>
      <c r="B27" s="99">
        <f t="shared" si="0"/>
        <v>27</v>
      </c>
      <c r="C27" s="94" t="s">
        <v>530</v>
      </c>
      <c r="D27" s="107">
        <v>1023632370</v>
      </c>
      <c r="E27" s="94" t="s">
        <v>136</v>
      </c>
      <c r="F27" s="128" t="s">
        <v>126</v>
      </c>
      <c r="G27" s="157"/>
      <c r="H27" s="95">
        <v>12</v>
      </c>
      <c r="I27" s="95"/>
      <c r="J27" s="95"/>
      <c r="K27" s="104">
        <f t="shared" si="1"/>
        <v>12</v>
      </c>
      <c r="L27" s="153"/>
      <c r="M27" s="154">
        <v>7</v>
      </c>
      <c r="N27" s="154">
        <v>4</v>
      </c>
      <c r="O27" s="154"/>
      <c r="P27" s="104">
        <f t="shared" si="2"/>
        <v>11</v>
      </c>
      <c r="Q27" s="153"/>
      <c r="R27" s="155">
        <v>4</v>
      </c>
      <c r="S27" s="154"/>
      <c r="T27" s="154"/>
      <c r="U27" s="104">
        <f t="shared" si="3"/>
        <v>4</v>
      </c>
      <c r="V27" s="153"/>
      <c r="W27" s="155"/>
      <c r="X27" s="154"/>
      <c r="Y27" s="154"/>
      <c r="Z27" s="104">
        <f t="shared" si="4"/>
        <v>0</v>
      </c>
      <c r="AA27" s="156"/>
      <c r="AB27" s="154"/>
      <c r="AC27" s="154"/>
      <c r="AD27" s="154"/>
      <c r="AE27" s="89">
        <f t="shared" si="5"/>
        <v>0</v>
      </c>
      <c r="AF27" s="156"/>
      <c r="AG27" s="154"/>
      <c r="AH27" s="154"/>
      <c r="AI27" s="154"/>
      <c r="AJ27" s="89">
        <f t="shared" si="6"/>
        <v>0</v>
      </c>
      <c r="AK27" s="105"/>
      <c r="AL27" s="91"/>
      <c r="AM27" s="91"/>
      <c r="AN27" s="155"/>
      <c r="AO27" s="90">
        <f t="shared" si="7"/>
        <v>0</v>
      </c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</row>
    <row r="28" spans="1:61" s="21" customFormat="1" ht="15" customHeight="1">
      <c r="A28" s="93">
        <v>21</v>
      </c>
      <c r="B28" s="99">
        <f t="shared" si="0"/>
        <v>21</v>
      </c>
      <c r="C28" s="130" t="s">
        <v>41</v>
      </c>
      <c r="D28" s="138">
        <v>1018407271</v>
      </c>
      <c r="E28" s="94" t="s">
        <v>80</v>
      </c>
      <c r="F28" s="128" t="s">
        <v>214</v>
      </c>
      <c r="G28" s="168"/>
      <c r="H28" s="155"/>
      <c r="I28" s="155"/>
      <c r="J28" s="155">
        <v>12</v>
      </c>
      <c r="K28" s="104">
        <f t="shared" si="1"/>
        <v>12</v>
      </c>
      <c r="L28" s="153"/>
      <c r="M28" s="154"/>
      <c r="N28" s="154"/>
      <c r="O28" s="154">
        <v>9</v>
      </c>
      <c r="P28" s="104">
        <f t="shared" si="2"/>
        <v>9</v>
      </c>
      <c r="Q28" s="153"/>
      <c r="R28" s="155"/>
      <c r="S28" s="154"/>
      <c r="T28" s="154"/>
      <c r="U28" s="104">
        <f t="shared" si="3"/>
        <v>0</v>
      </c>
      <c r="V28" s="153"/>
      <c r="W28" s="155"/>
      <c r="X28" s="154"/>
      <c r="Y28" s="154"/>
      <c r="Z28" s="104">
        <f t="shared" si="4"/>
        <v>0</v>
      </c>
      <c r="AA28" s="156"/>
      <c r="AB28" s="154"/>
      <c r="AC28" s="154"/>
      <c r="AD28" s="154"/>
      <c r="AE28" s="89">
        <f t="shared" si="5"/>
        <v>0</v>
      </c>
      <c r="AF28" s="156"/>
      <c r="AG28" s="154"/>
      <c r="AH28" s="154"/>
      <c r="AI28" s="154"/>
      <c r="AJ28" s="89">
        <f t="shared" si="6"/>
        <v>0</v>
      </c>
      <c r="AK28" s="105"/>
      <c r="AL28" s="91"/>
      <c r="AM28" s="91"/>
      <c r="AN28" s="155"/>
      <c r="AO28" s="90">
        <f t="shared" si="7"/>
        <v>0</v>
      </c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</row>
    <row r="29" spans="1:61" s="21" customFormat="1" ht="15" customHeight="1">
      <c r="A29" s="93">
        <v>21</v>
      </c>
      <c r="B29" s="99">
        <f t="shared" si="0"/>
        <v>21</v>
      </c>
      <c r="C29" s="94" t="s">
        <v>537</v>
      </c>
      <c r="D29" s="107">
        <v>1075791820</v>
      </c>
      <c r="E29" s="94" t="s">
        <v>538</v>
      </c>
      <c r="F29" s="128" t="s">
        <v>38</v>
      </c>
      <c r="G29" s="159"/>
      <c r="H29" s="155"/>
      <c r="I29" s="154"/>
      <c r="J29" s="154"/>
      <c r="K29" s="104">
        <f t="shared" si="1"/>
        <v>0</v>
      </c>
      <c r="L29" s="153"/>
      <c r="M29" s="154"/>
      <c r="N29" s="154">
        <v>2</v>
      </c>
      <c r="O29" s="154"/>
      <c r="P29" s="104">
        <f t="shared" si="2"/>
        <v>2</v>
      </c>
      <c r="Q29" s="153"/>
      <c r="R29" s="155">
        <v>9</v>
      </c>
      <c r="S29" s="154">
        <v>9</v>
      </c>
      <c r="T29" s="154">
        <v>1</v>
      </c>
      <c r="U29" s="104">
        <f t="shared" si="3"/>
        <v>19</v>
      </c>
      <c r="V29" s="153"/>
      <c r="W29" s="155"/>
      <c r="X29" s="154"/>
      <c r="Y29" s="154"/>
      <c r="Z29" s="104">
        <f t="shared" si="4"/>
        <v>0</v>
      </c>
      <c r="AA29" s="156"/>
      <c r="AB29" s="154"/>
      <c r="AC29" s="154"/>
      <c r="AD29" s="154"/>
      <c r="AE29" s="89">
        <f t="shared" si="5"/>
        <v>0</v>
      </c>
      <c r="AF29" s="156"/>
      <c r="AG29" s="154"/>
      <c r="AH29" s="154"/>
      <c r="AI29" s="154"/>
      <c r="AJ29" s="89">
        <f t="shared" si="6"/>
        <v>0</v>
      </c>
      <c r="AK29" s="105"/>
      <c r="AL29" s="91"/>
      <c r="AM29" s="91"/>
      <c r="AN29" s="155"/>
      <c r="AO29" s="90">
        <f t="shared" si="7"/>
        <v>0</v>
      </c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</row>
    <row r="30" spans="1:61" s="21" customFormat="1" ht="15" customHeight="1">
      <c r="A30" s="93">
        <v>23</v>
      </c>
      <c r="B30" s="99">
        <f t="shared" si="0"/>
        <v>20</v>
      </c>
      <c r="C30" s="94" t="s">
        <v>717</v>
      </c>
      <c r="D30" s="107">
        <v>1145924376</v>
      </c>
      <c r="E30" s="94" t="s">
        <v>130</v>
      </c>
      <c r="F30" s="128" t="s">
        <v>214</v>
      </c>
      <c r="G30" s="157"/>
      <c r="H30" s="155"/>
      <c r="I30" s="95">
        <v>2</v>
      </c>
      <c r="J30" s="95"/>
      <c r="K30" s="104">
        <f t="shared" si="1"/>
        <v>2</v>
      </c>
      <c r="L30" s="153"/>
      <c r="M30" s="154"/>
      <c r="N30" s="154"/>
      <c r="O30" s="154"/>
      <c r="P30" s="104">
        <f t="shared" si="2"/>
        <v>0</v>
      </c>
      <c r="Q30" s="153"/>
      <c r="R30" s="155"/>
      <c r="S30" s="154"/>
      <c r="T30" s="154"/>
      <c r="U30" s="104">
        <f t="shared" si="3"/>
        <v>0</v>
      </c>
      <c r="V30" s="153">
        <v>9</v>
      </c>
      <c r="W30" s="155">
        <v>2</v>
      </c>
      <c r="X30" s="154"/>
      <c r="Y30" s="154">
        <v>7</v>
      </c>
      <c r="Z30" s="104">
        <f t="shared" si="4"/>
        <v>18</v>
      </c>
      <c r="AA30" s="156"/>
      <c r="AB30" s="154"/>
      <c r="AC30" s="154"/>
      <c r="AD30" s="154"/>
      <c r="AE30" s="89">
        <f t="shared" si="5"/>
        <v>0</v>
      </c>
      <c r="AF30" s="156"/>
      <c r="AG30" s="154"/>
      <c r="AH30" s="154"/>
      <c r="AI30" s="154"/>
      <c r="AJ30" s="89">
        <f t="shared" si="6"/>
        <v>0</v>
      </c>
      <c r="AK30" s="105"/>
      <c r="AL30" s="91"/>
      <c r="AM30" s="91"/>
      <c r="AN30" s="155"/>
      <c r="AO30" s="90">
        <f t="shared" si="7"/>
        <v>0</v>
      </c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</row>
    <row r="31" spans="1:61" s="21" customFormat="1" ht="15" customHeight="1">
      <c r="A31" s="93">
        <v>24</v>
      </c>
      <c r="B31" s="99">
        <f t="shared" si="0"/>
        <v>18</v>
      </c>
      <c r="C31" s="94" t="s">
        <v>532</v>
      </c>
      <c r="D31" s="107">
        <v>1054547436</v>
      </c>
      <c r="E31" s="94" t="s">
        <v>271</v>
      </c>
      <c r="F31" s="128" t="s">
        <v>214</v>
      </c>
      <c r="G31" s="160"/>
      <c r="H31" s="95">
        <v>3</v>
      </c>
      <c r="I31" s="95"/>
      <c r="J31" s="95"/>
      <c r="K31" s="104">
        <f t="shared" si="1"/>
        <v>3</v>
      </c>
      <c r="L31" s="153"/>
      <c r="M31" s="154"/>
      <c r="N31" s="154">
        <v>3</v>
      </c>
      <c r="O31" s="154">
        <v>1</v>
      </c>
      <c r="P31" s="104">
        <f t="shared" si="2"/>
        <v>4</v>
      </c>
      <c r="Q31" s="153"/>
      <c r="R31" s="155">
        <v>7</v>
      </c>
      <c r="S31" s="154"/>
      <c r="T31" s="154"/>
      <c r="U31" s="104">
        <f t="shared" si="3"/>
        <v>7</v>
      </c>
      <c r="V31" s="153"/>
      <c r="W31" s="155"/>
      <c r="X31" s="154"/>
      <c r="Y31" s="154">
        <v>4</v>
      </c>
      <c r="Z31" s="104">
        <f t="shared" si="4"/>
        <v>4</v>
      </c>
      <c r="AA31" s="156"/>
      <c r="AB31" s="154"/>
      <c r="AC31" s="154"/>
      <c r="AD31" s="154"/>
      <c r="AE31" s="89">
        <f t="shared" si="5"/>
        <v>0</v>
      </c>
      <c r="AF31" s="156"/>
      <c r="AG31" s="154"/>
      <c r="AH31" s="154"/>
      <c r="AI31" s="154"/>
      <c r="AJ31" s="89">
        <f t="shared" si="6"/>
        <v>0</v>
      </c>
      <c r="AK31" s="105"/>
      <c r="AL31" s="91"/>
      <c r="AM31" s="91"/>
      <c r="AN31" s="155"/>
      <c r="AO31" s="90">
        <f t="shared" si="7"/>
        <v>0</v>
      </c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</row>
    <row r="32" spans="1:61" s="21" customFormat="1" ht="15" customHeight="1">
      <c r="A32" s="93">
        <v>25</v>
      </c>
      <c r="B32" s="99">
        <f t="shared" si="0"/>
        <v>15</v>
      </c>
      <c r="C32" s="94" t="s">
        <v>275</v>
      </c>
      <c r="D32" s="107">
        <v>1034282876</v>
      </c>
      <c r="E32" s="94" t="s">
        <v>112</v>
      </c>
      <c r="F32" s="128" t="s">
        <v>214</v>
      </c>
      <c r="G32" s="93"/>
      <c r="H32" s="95">
        <v>5</v>
      </c>
      <c r="I32" s="155"/>
      <c r="J32" s="95">
        <v>10</v>
      </c>
      <c r="K32" s="104">
        <f t="shared" si="1"/>
        <v>15</v>
      </c>
      <c r="L32" s="153"/>
      <c r="M32" s="154"/>
      <c r="N32" s="154"/>
      <c r="O32" s="154"/>
      <c r="P32" s="104">
        <f t="shared" si="2"/>
        <v>0</v>
      </c>
      <c r="Q32" s="153"/>
      <c r="R32" s="155"/>
      <c r="S32" s="154"/>
      <c r="T32" s="154"/>
      <c r="U32" s="104">
        <f t="shared" si="3"/>
        <v>0</v>
      </c>
      <c r="V32" s="153"/>
      <c r="W32" s="155"/>
      <c r="X32" s="154"/>
      <c r="Y32" s="154"/>
      <c r="Z32" s="104">
        <f t="shared" si="4"/>
        <v>0</v>
      </c>
      <c r="AA32" s="156"/>
      <c r="AB32" s="154"/>
      <c r="AC32" s="154"/>
      <c r="AD32" s="154"/>
      <c r="AE32" s="89">
        <f t="shared" si="5"/>
        <v>0</v>
      </c>
      <c r="AF32" s="156"/>
      <c r="AG32" s="154"/>
      <c r="AH32" s="154"/>
      <c r="AI32" s="154"/>
      <c r="AJ32" s="89">
        <f t="shared" si="6"/>
        <v>0</v>
      </c>
      <c r="AK32" s="105"/>
      <c r="AL32" s="91"/>
      <c r="AM32" s="91"/>
      <c r="AN32" s="155"/>
      <c r="AO32" s="90">
        <f t="shared" si="7"/>
        <v>0</v>
      </c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</row>
    <row r="33" spans="1:61" s="21" customFormat="1" ht="15" customHeight="1">
      <c r="A33" s="93">
        <v>26</v>
      </c>
      <c r="B33" s="99">
        <f t="shared" si="0"/>
        <v>13</v>
      </c>
      <c r="C33" s="94" t="s">
        <v>533</v>
      </c>
      <c r="D33" s="107">
        <v>1029981934</v>
      </c>
      <c r="E33" s="94" t="s">
        <v>534</v>
      </c>
      <c r="F33" s="128" t="s">
        <v>117</v>
      </c>
      <c r="G33" s="159"/>
      <c r="H33" s="155"/>
      <c r="I33" s="154"/>
      <c r="J33" s="154"/>
      <c r="K33" s="104">
        <f t="shared" si="1"/>
        <v>0</v>
      </c>
      <c r="L33" s="153">
        <v>2</v>
      </c>
      <c r="M33" s="154">
        <v>2</v>
      </c>
      <c r="N33" s="154"/>
      <c r="O33" s="154"/>
      <c r="P33" s="104">
        <f t="shared" si="2"/>
        <v>4</v>
      </c>
      <c r="Q33" s="153">
        <v>4</v>
      </c>
      <c r="R33" s="155"/>
      <c r="S33" s="154">
        <v>5</v>
      </c>
      <c r="T33" s="154"/>
      <c r="U33" s="104">
        <f t="shared" si="3"/>
        <v>9</v>
      </c>
      <c r="V33" s="153"/>
      <c r="W33" s="155"/>
      <c r="X33" s="154"/>
      <c r="Y33" s="154"/>
      <c r="Z33" s="104">
        <f t="shared" si="4"/>
        <v>0</v>
      </c>
      <c r="AA33" s="156"/>
      <c r="AB33" s="154"/>
      <c r="AC33" s="154"/>
      <c r="AD33" s="154"/>
      <c r="AE33" s="89">
        <f t="shared" si="5"/>
        <v>0</v>
      </c>
      <c r="AF33" s="156"/>
      <c r="AG33" s="154"/>
      <c r="AH33" s="154"/>
      <c r="AI33" s="154"/>
      <c r="AJ33" s="89">
        <f t="shared" si="6"/>
        <v>0</v>
      </c>
      <c r="AK33" s="105"/>
      <c r="AL33" s="91"/>
      <c r="AM33" s="91"/>
      <c r="AN33" s="155"/>
      <c r="AO33" s="90">
        <f t="shared" si="7"/>
        <v>0</v>
      </c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</row>
    <row r="34" spans="1:61" s="65" customFormat="1" ht="15">
      <c r="A34" s="93">
        <v>27</v>
      </c>
      <c r="B34" s="99">
        <f t="shared" si="0"/>
        <v>10</v>
      </c>
      <c r="C34" s="94" t="s">
        <v>140</v>
      </c>
      <c r="D34" s="107">
        <v>1020110639</v>
      </c>
      <c r="E34" s="94" t="s">
        <v>186</v>
      </c>
      <c r="F34" s="128" t="s">
        <v>126</v>
      </c>
      <c r="G34" s="157">
        <v>7</v>
      </c>
      <c r="H34" s="155"/>
      <c r="I34" s="95">
        <v>3</v>
      </c>
      <c r="J34" s="95"/>
      <c r="K34" s="104">
        <f t="shared" si="1"/>
        <v>10</v>
      </c>
      <c r="L34" s="153"/>
      <c r="M34" s="154"/>
      <c r="N34" s="154"/>
      <c r="O34" s="154"/>
      <c r="P34" s="104">
        <f t="shared" si="2"/>
        <v>0</v>
      </c>
      <c r="Q34" s="153"/>
      <c r="R34" s="155"/>
      <c r="S34" s="154"/>
      <c r="T34" s="154"/>
      <c r="U34" s="104">
        <f t="shared" si="3"/>
        <v>0</v>
      </c>
      <c r="V34" s="153"/>
      <c r="W34" s="155"/>
      <c r="X34" s="154"/>
      <c r="Y34" s="154"/>
      <c r="Z34" s="104">
        <f t="shared" si="4"/>
        <v>0</v>
      </c>
      <c r="AA34" s="156"/>
      <c r="AB34" s="154"/>
      <c r="AC34" s="154"/>
      <c r="AD34" s="154"/>
      <c r="AE34" s="89">
        <f t="shared" si="5"/>
        <v>0</v>
      </c>
      <c r="AF34" s="156"/>
      <c r="AG34" s="154"/>
      <c r="AH34" s="154"/>
      <c r="AI34" s="154"/>
      <c r="AJ34" s="89">
        <f t="shared" si="6"/>
        <v>0</v>
      </c>
      <c r="AK34" s="105"/>
      <c r="AL34" s="91"/>
      <c r="AM34" s="91"/>
      <c r="AN34" s="155"/>
      <c r="AO34" s="90">
        <f t="shared" si="7"/>
        <v>0</v>
      </c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</row>
    <row r="35" spans="1:61" s="65" customFormat="1" ht="15">
      <c r="A35" s="93">
        <v>27</v>
      </c>
      <c r="B35" s="99">
        <f t="shared" si="0"/>
        <v>10</v>
      </c>
      <c r="C35" s="94" t="s">
        <v>625</v>
      </c>
      <c r="D35" s="107"/>
      <c r="E35" s="94" t="s">
        <v>80</v>
      </c>
      <c r="F35" s="128" t="s">
        <v>431</v>
      </c>
      <c r="G35" s="159"/>
      <c r="H35" s="155"/>
      <c r="I35" s="154"/>
      <c r="J35" s="154"/>
      <c r="K35" s="104">
        <f t="shared" si="1"/>
        <v>0</v>
      </c>
      <c r="L35" s="153"/>
      <c r="M35" s="154"/>
      <c r="N35" s="154"/>
      <c r="O35" s="154"/>
      <c r="P35" s="104">
        <f t="shared" si="2"/>
        <v>0</v>
      </c>
      <c r="Q35" s="153"/>
      <c r="R35" s="155">
        <v>10</v>
      </c>
      <c r="S35" s="154"/>
      <c r="T35" s="154"/>
      <c r="U35" s="104">
        <f t="shared" si="3"/>
        <v>10</v>
      </c>
      <c r="V35" s="153"/>
      <c r="W35" s="155"/>
      <c r="X35" s="154"/>
      <c r="Y35" s="154"/>
      <c r="Z35" s="104">
        <f t="shared" si="4"/>
        <v>0</v>
      </c>
      <c r="AA35" s="156"/>
      <c r="AB35" s="154"/>
      <c r="AC35" s="154"/>
      <c r="AD35" s="154"/>
      <c r="AE35" s="89">
        <f t="shared" si="5"/>
        <v>0</v>
      </c>
      <c r="AF35" s="156"/>
      <c r="AG35" s="154"/>
      <c r="AH35" s="154"/>
      <c r="AI35" s="154"/>
      <c r="AJ35" s="89">
        <f t="shared" si="6"/>
        <v>0</v>
      </c>
      <c r="AK35" s="105"/>
      <c r="AL35" s="91"/>
      <c r="AM35" s="91"/>
      <c r="AN35" s="155"/>
      <c r="AO35" s="90">
        <f t="shared" si="7"/>
        <v>0</v>
      </c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</row>
    <row r="36" spans="1:61" s="65" customFormat="1" ht="15">
      <c r="A36" s="93">
        <v>29</v>
      </c>
      <c r="B36" s="99">
        <f t="shared" si="0"/>
        <v>9</v>
      </c>
      <c r="C36" s="94" t="s">
        <v>650</v>
      </c>
      <c r="D36" s="107"/>
      <c r="E36" s="94" t="s">
        <v>651</v>
      </c>
      <c r="F36" s="128" t="s">
        <v>126</v>
      </c>
      <c r="G36" s="159"/>
      <c r="H36" s="155"/>
      <c r="I36" s="154"/>
      <c r="J36" s="154"/>
      <c r="K36" s="104">
        <f t="shared" si="1"/>
        <v>0</v>
      </c>
      <c r="L36" s="153"/>
      <c r="M36" s="154"/>
      <c r="N36" s="154"/>
      <c r="O36" s="154"/>
      <c r="P36" s="104">
        <f t="shared" si="2"/>
        <v>0</v>
      </c>
      <c r="Q36" s="153">
        <v>5</v>
      </c>
      <c r="R36" s="155"/>
      <c r="S36" s="154"/>
      <c r="T36" s="154">
        <v>4</v>
      </c>
      <c r="U36" s="104">
        <f t="shared" si="3"/>
        <v>9</v>
      </c>
      <c r="V36" s="153"/>
      <c r="W36" s="155"/>
      <c r="X36" s="154"/>
      <c r="Y36" s="154"/>
      <c r="Z36" s="104">
        <f t="shared" si="4"/>
        <v>0</v>
      </c>
      <c r="AA36" s="156"/>
      <c r="AB36" s="154"/>
      <c r="AC36" s="154"/>
      <c r="AD36" s="154"/>
      <c r="AE36" s="89">
        <f t="shared" si="5"/>
        <v>0</v>
      </c>
      <c r="AF36" s="156"/>
      <c r="AG36" s="154"/>
      <c r="AH36" s="154"/>
      <c r="AI36" s="154"/>
      <c r="AJ36" s="89">
        <f t="shared" si="6"/>
        <v>0</v>
      </c>
      <c r="AK36" s="105"/>
      <c r="AL36" s="91"/>
      <c r="AM36" s="91"/>
      <c r="AN36" s="155"/>
      <c r="AO36" s="90">
        <f t="shared" si="7"/>
        <v>0</v>
      </c>
    </row>
    <row r="37" spans="1:61" s="65" customFormat="1" ht="15">
      <c r="A37" s="93">
        <v>30</v>
      </c>
      <c r="B37" s="99">
        <f t="shared" si="0"/>
        <v>8</v>
      </c>
      <c r="C37" s="130" t="s">
        <v>628</v>
      </c>
      <c r="D37" s="138"/>
      <c r="E37" s="94" t="s">
        <v>629</v>
      </c>
      <c r="F37" s="128" t="s">
        <v>49</v>
      </c>
      <c r="G37" s="159"/>
      <c r="H37" s="155"/>
      <c r="I37" s="154"/>
      <c r="J37" s="154"/>
      <c r="K37" s="104">
        <f t="shared" si="1"/>
        <v>0</v>
      </c>
      <c r="L37" s="153"/>
      <c r="M37" s="154"/>
      <c r="N37" s="154"/>
      <c r="O37" s="154"/>
      <c r="P37" s="104">
        <f t="shared" si="2"/>
        <v>0</v>
      </c>
      <c r="Q37" s="153"/>
      <c r="R37" s="155">
        <v>2</v>
      </c>
      <c r="S37" s="154"/>
      <c r="T37" s="154"/>
      <c r="U37" s="104">
        <f t="shared" si="3"/>
        <v>2</v>
      </c>
      <c r="V37" s="153"/>
      <c r="W37" s="155"/>
      <c r="X37" s="154">
        <v>6</v>
      </c>
      <c r="Y37" s="154"/>
      <c r="Z37" s="104">
        <f t="shared" si="4"/>
        <v>6</v>
      </c>
      <c r="AA37" s="156"/>
      <c r="AB37" s="154"/>
      <c r="AC37" s="154"/>
      <c r="AD37" s="154"/>
      <c r="AE37" s="89">
        <f t="shared" si="5"/>
        <v>0</v>
      </c>
      <c r="AF37" s="156"/>
      <c r="AG37" s="154"/>
      <c r="AH37" s="154"/>
      <c r="AI37" s="154"/>
      <c r="AJ37" s="89">
        <f t="shared" si="6"/>
        <v>0</v>
      </c>
      <c r="AK37" s="105"/>
      <c r="AL37" s="91"/>
      <c r="AM37" s="91"/>
      <c r="AN37" s="155"/>
      <c r="AO37" s="90">
        <f t="shared" si="7"/>
        <v>0</v>
      </c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</row>
    <row r="38" spans="1:61" s="65" customFormat="1" ht="15">
      <c r="A38" s="93">
        <v>31</v>
      </c>
      <c r="B38" s="99">
        <f t="shared" si="0"/>
        <v>7</v>
      </c>
      <c r="C38" s="94" t="s">
        <v>132</v>
      </c>
      <c r="D38" s="107">
        <v>1013112653</v>
      </c>
      <c r="E38" s="94" t="s">
        <v>147</v>
      </c>
      <c r="F38" s="128" t="s">
        <v>126</v>
      </c>
      <c r="G38" s="93"/>
      <c r="H38" s="95">
        <v>6</v>
      </c>
      <c r="I38" s="95"/>
      <c r="J38" s="95"/>
      <c r="K38" s="104">
        <f t="shared" si="1"/>
        <v>6</v>
      </c>
      <c r="L38" s="153"/>
      <c r="M38" s="154">
        <v>1</v>
      </c>
      <c r="N38" s="154"/>
      <c r="O38" s="154"/>
      <c r="P38" s="104">
        <f t="shared" si="2"/>
        <v>1</v>
      </c>
      <c r="Q38" s="153"/>
      <c r="R38" s="155"/>
      <c r="S38" s="154"/>
      <c r="T38" s="154"/>
      <c r="U38" s="104">
        <f t="shared" si="3"/>
        <v>0</v>
      </c>
      <c r="V38" s="153"/>
      <c r="W38" s="155"/>
      <c r="X38" s="154"/>
      <c r="Y38" s="154"/>
      <c r="Z38" s="104">
        <f t="shared" si="4"/>
        <v>0</v>
      </c>
      <c r="AA38" s="156"/>
      <c r="AB38" s="154"/>
      <c r="AC38" s="154"/>
      <c r="AD38" s="154"/>
      <c r="AE38" s="89">
        <f t="shared" si="5"/>
        <v>0</v>
      </c>
      <c r="AF38" s="156"/>
      <c r="AG38" s="154"/>
      <c r="AH38" s="154"/>
      <c r="AI38" s="154"/>
      <c r="AJ38" s="89">
        <f t="shared" si="6"/>
        <v>0</v>
      </c>
      <c r="AK38" s="105"/>
      <c r="AL38" s="91"/>
      <c r="AM38" s="91"/>
      <c r="AN38" s="155"/>
      <c r="AO38" s="90">
        <f t="shared" si="7"/>
        <v>0</v>
      </c>
    </row>
    <row r="39" spans="1:61" s="65" customFormat="1" ht="15">
      <c r="A39" s="93">
        <v>32</v>
      </c>
      <c r="B39" s="99">
        <f t="shared" si="0"/>
        <v>4</v>
      </c>
      <c r="C39" s="94" t="s">
        <v>630</v>
      </c>
      <c r="D39" s="107"/>
      <c r="E39" s="94" t="s">
        <v>444</v>
      </c>
      <c r="F39" s="128" t="s">
        <v>40</v>
      </c>
      <c r="G39" s="159"/>
      <c r="H39" s="155"/>
      <c r="I39" s="154"/>
      <c r="J39" s="154"/>
      <c r="K39" s="104">
        <f t="shared" si="1"/>
        <v>0</v>
      </c>
      <c r="L39" s="153"/>
      <c r="M39" s="154"/>
      <c r="N39" s="154"/>
      <c r="O39" s="154"/>
      <c r="P39" s="104">
        <f t="shared" si="2"/>
        <v>0</v>
      </c>
      <c r="Q39" s="153"/>
      <c r="R39" s="155">
        <v>1</v>
      </c>
      <c r="S39" s="154"/>
      <c r="T39" s="154">
        <v>3</v>
      </c>
      <c r="U39" s="104">
        <f t="shared" si="3"/>
        <v>4</v>
      </c>
      <c r="V39" s="153"/>
      <c r="W39" s="155"/>
      <c r="X39" s="154"/>
      <c r="Y39" s="154"/>
      <c r="Z39" s="104">
        <f t="shared" si="4"/>
        <v>0</v>
      </c>
      <c r="AA39" s="156"/>
      <c r="AB39" s="154"/>
      <c r="AC39" s="154"/>
      <c r="AD39" s="154"/>
      <c r="AE39" s="89">
        <f t="shared" si="5"/>
        <v>0</v>
      </c>
      <c r="AF39" s="156"/>
      <c r="AG39" s="154"/>
      <c r="AH39" s="154"/>
      <c r="AI39" s="154"/>
      <c r="AJ39" s="89">
        <f t="shared" si="6"/>
        <v>0</v>
      </c>
      <c r="AK39" s="105"/>
      <c r="AL39" s="91"/>
      <c r="AM39" s="91"/>
      <c r="AN39" s="155"/>
      <c r="AO39" s="90">
        <f t="shared" si="7"/>
        <v>0</v>
      </c>
    </row>
    <row r="40" spans="1:61" s="65" customFormat="1" ht="15">
      <c r="A40" s="93">
        <v>32</v>
      </c>
      <c r="B40" s="99">
        <f t="shared" si="0"/>
        <v>4</v>
      </c>
      <c r="C40" s="94" t="s">
        <v>689</v>
      </c>
      <c r="D40" s="107"/>
      <c r="E40" s="94" t="s">
        <v>667</v>
      </c>
      <c r="F40" s="128" t="s">
        <v>38</v>
      </c>
      <c r="G40" s="159"/>
      <c r="H40" s="155"/>
      <c r="I40" s="154"/>
      <c r="J40" s="154"/>
      <c r="K40" s="104">
        <f t="shared" si="1"/>
        <v>0</v>
      </c>
      <c r="L40" s="153"/>
      <c r="M40" s="154"/>
      <c r="N40" s="154"/>
      <c r="O40" s="154"/>
      <c r="P40" s="104">
        <f t="shared" si="2"/>
        <v>0</v>
      </c>
      <c r="Q40" s="153"/>
      <c r="R40" s="155"/>
      <c r="S40" s="154">
        <v>4</v>
      </c>
      <c r="T40" s="154"/>
      <c r="U40" s="104">
        <f t="shared" si="3"/>
        <v>4</v>
      </c>
      <c r="V40" s="153"/>
      <c r="W40" s="155"/>
      <c r="X40" s="154"/>
      <c r="Y40" s="154"/>
      <c r="Z40" s="104">
        <f t="shared" si="4"/>
        <v>0</v>
      </c>
      <c r="AA40" s="156"/>
      <c r="AB40" s="154"/>
      <c r="AC40" s="154"/>
      <c r="AD40" s="154"/>
      <c r="AE40" s="89">
        <f t="shared" si="5"/>
        <v>0</v>
      </c>
      <c r="AF40" s="156"/>
      <c r="AG40" s="154"/>
      <c r="AH40" s="154"/>
      <c r="AI40" s="154"/>
      <c r="AJ40" s="89">
        <f t="shared" si="6"/>
        <v>0</v>
      </c>
      <c r="AK40" s="105"/>
      <c r="AL40" s="91"/>
      <c r="AM40" s="91"/>
      <c r="AN40" s="155"/>
      <c r="AO40" s="90">
        <f t="shared" si="7"/>
        <v>0</v>
      </c>
    </row>
    <row r="41" spans="1:61" s="65" customFormat="1" ht="15">
      <c r="A41" s="93">
        <v>32</v>
      </c>
      <c r="B41" s="99">
        <f t="shared" si="0"/>
        <v>4</v>
      </c>
      <c r="C41" s="94" t="s">
        <v>539</v>
      </c>
      <c r="D41" s="107">
        <v>1031808585</v>
      </c>
      <c r="E41" s="94" t="s">
        <v>528</v>
      </c>
      <c r="F41" s="128" t="s">
        <v>431</v>
      </c>
      <c r="G41" s="159"/>
      <c r="H41" s="155"/>
      <c r="I41" s="154"/>
      <c r="J41" s="154"/>
      <c r="K41" s="104">
        <f t="shared" si="1"/>
        <v>0</v>
      </c>
      <c r="L41" s="153"/>
      <c r="M41" s="154"/>
      <c r="N41" s="154">
        <v>1</v>
      </c>
      <c r="O41" s="154"/>
      <c r="P41" s="104">
        <f t="shared" si="2"/>
        <v>1</v>
      </c>
      <c r="Q41" s="153"/>
      <c r="R41" s="155"/>
      <c r="S41" s="154"/>
      <c r="T41" s="154"/>
      <c r="U41" s="104">
        <f t="shared" si="3"/>
        <v>0</v>
      </c>
      <c r="V41" s="153"/>
      <c r="W41" s="155"/>
      <c r="X41" s="154"/>
      <c r="Y41" s="154">
        <v>3</v>
      </c>
      <c r="Z41" s="104">
        <f t="shared" si="4"/>
        <v>3</v>
      </c>
      <c r="AA41" s="156"/>
      <c r="AB41" s="154"/>
      <c r="AC41" s="154"/>
      <c r="AD41" s="154"/>
      <c r="AE41" s="89">
        <f t="shared" si="5"/>
        <v>0</v>
      </c>
      <c r="AF41" s="156"/>
      <c r="AG41" s="154"/>
      <c r="AH41" s="154"/>
      <c r="AI41" s="154"/>
      <c r="AJ41" s="89">
        <f t="shared" si="6"/>
        <v>0</v>
      </c>
      <c r="AK41" s="105"/>
      <c r="AL41" s="91"/>
      <c r="AM41" s="91"/>
      <c r="AN41" s="155"/>
      <c r="AO41" s="90">
        <f t="shared" si="7"/>
        <v>0</v>
      </c>
    </row>
    <row r="42" spans="1:61" s="65" customFormat="1" ht="15">
      <c r="A42" s="93">
        <v>35</v>
      </c>
      <c r="B42" s="99">
        <f t="shared" si="0"/>
        <v>3</v>
      </c>
      <c r="C42" s="130" t="s">
        <v>121</v>
      </c>
      <c r="D42" s="138">
        <v>1027280947</v>
      </c>
      <c r="E42" s="94" t="s">
        <v>276</v>
      </c>
      <c r="F42" s="128" t="s">
        <v>214</v>
      </c>
      <c r="G42" s="160">
        <v>1</v>
      </c>
      <c r="H42" s="95">
        <v>2</v>
      </c>
      <c r="I42" s="95"/>
      <c r="J42" s="95"/>
      <c r="K42" s="104">
        <f t="shared" si="1"/>
        <v>3</v>
      </c>
      <c r="L42" s="153"/>
      <c r="M42" s="154"/>
      <c r="N42" s="154"/>
      <c r="O42" s="154"/>
      <c r="P42" s="104">
        <f t="shared" si="2"/>
        <v>0</v>
      </c>
      <c r="Q42" s="153"/>
      <c r="R42" s="155"/>
      <c r="S42" s="154"/>
      <c r="T42" s="154"/>
      <c r="U42" s="104">
        <f t="shared" si="3"/>
        <v>0</v>
      </c>
      <c r="V42" s="153"/>
      <c r="W42" s="155"/>
      <c r="X42" s="154"/>
      <c r="Y42" s="154"/>
      <c r="Z42" s="104">
        <f t="shared" si="4"/>
        <v>0</v>
      </c>
      <c r="AA42" s="156"/>
      <c r="AB42" s="154"/>
      <c r="AC42" s="154"/>
      <c r="AD42" s="154"/>
      <c r="AE42" s="89">
        <f t="shared" si="5"/>
        <v>0</v>
      </c>
      <c r="AF42" s="156"/>
      <c r="AG42" s="154"/>
      <c r="AH42" s="154"/>
      <c r="AI42" s="154"/>
      <c r="AJ42" s="89">
        <f t="shared" si="6"/>
        <v>0</v>
      </c>
      <c r="AK42" s="105"/>
      <c r="AL42" s="91"/>
      <c r="AM42" s="91"/>
      <c r="AN42" s="155"/>
      <c r="AO42" s="90">
        <f t="shared" si="7"/>
        <v>0</v>
      </c>
    </row>
    <row r="43" spans="1:61" s="65" customFormat="1" ht="15">
      <c r="A43" s="93">
        <v>35</v>
      </c>
      <c r="B43" s="99">
        <f t="shared" si="0"/>
        <v>3</v>
      </c>
      <c r="C43" s="130" t="s">
        <v>627</v>
      </c>
      <c r="D43" s="138"/>
      <c r="E43" s="94" t="s">
        <v>603</v>
      </c>
      <c r="F43" s="128" t="s">
        <v>50</v>
      </c>
      <c r="G43" s="159"/>
      <c r="H43" s="155"/>
      <c r="I43" s="154"/>
      <c r="J43" s="154"/>
      <c r="K43" s="104">
        <f t="shared" si="1"/>
        <v>0</v>
      </c>
      <c r="L43" s="153"/>
      <c r="M43" s="154"/>
      <c r="N43" s="154"/>
      <c r="O43" s="154"/>
      <c r="P43" s="104">
        <f t="shared" si="2"/>
        <v>0</v>
      </c>
      <c r="Q43" s="153"/>
      <c r="R43" s="155">
        <v>3</v>
      </c>
      <c r="S43" s="154"/>
      <c r="T43" s="154"/>
      <c r="U43" s="104">
        <f t="shared" si="3"/>
        <v>3</v>
      </c>
      <c r="V43" s="153"/>
      <c r="W43" s="155"/>
      <c r="X43" s="154"/>
      <c r="Y43" s="154"/>
      <c r="Z43" s="104">
        <f t="shared" si="4"/>
        <v>0</v>
      </c>
      <c r="AA43" s="156"/>
      <c r="AB43" s="154"/>
      <c r="AC43" s="154"/>
      <c r="AD43" s="154"/>
      <c r="AE43" s="89">
        <f t="shared" si="5"/>
        <v>0</v>
      </c>
      <c r="AF43" s="156"/>
      <c r="AG43" s="154"/>
      <c r="AH43" s="154"/>
      <c r="AI43" s="154"/>
      <c r="AJ43" s="89">
        <f t="shared" si="6"/>
        <v>0</v>
      </c>
      <c r="AK43" s="105"/>
      <c r="AL43" s="91"/>
      <c r="AM43" s="91"/>
      <c r="AN43" s="155"/>
      <c r="AO43" s="90">
        <f t="shared" si="7"/>
        <v>0</v>
      </c>
    </row>
    <row r="44" spans="1:61" s="65" customFormat="1" ht="15">
      <c r="A44" s="93">
        <v>37</v>
      </c>
      <c r="B44" s="99">
        <f t="shared" si="0"/>
        <v>2</v>
      </c>
      <c r="C44" s="94" t="s">
        <v>668</v>
      </c>
      <c r="D44" s="107"/>
      <c r="E44" s="94" t="s">
        <v>669</v>
      </c>
      <c r="F44" s="128" t="s">
        <v>126</v>
      </c>
      <c r="G44" s="159"/>
      <c r="H44" s="155"/>
      <c r="I44" s="154"/>
      <c r="J44" s="154"/>
      <c r="K44" s="104">
        <f t="shared" si="1"/>
        <v>0</v>
      </c>
      <c r="L44" s="153"/>
      <c r="M44" s="154"/>
      <c r="N44" s="154"/>
      <c r="O44" s="154"/>
      <c r="P44" s="104">
        <f t="shared" si="2"/>
        <v>0</v>
      </c>
      <c r="Q44" s="153"/>
      <c r="R44" s="155"/>
      <c r="S44" s="154">
        <v>2</v>
      </c>
      <c r="T44" s="154"/>
      <c r="U44" s="104">
        <f t="shared" si="3"/>
        <v>2</v>
      </c>
      <c r="V44" s="153"/>
      <c r="W44" s="155"/>
      <c r="X44" s="154"/>
      <c r="Y44" s="154"/>
      <c r="Z44" s="104">
        <f t="shared" si="4"/>
        <v>0</v>
      </c>
      <c r="AA44" s="156"/>
      <c r="AB44" s="154"/>
      <c r="AC44" s="154"/>
      <c r="AD44" s="154"/>
      <c r="AE44" s="89">
        <f t="shared" si="5"/>
        <v>0</v>
      </c>
      <c r="AF44" s="156"/>
      <c r="AG44" s="154"/>
      <c r="AH44" s="154"/>
      <c r="AI44" s="154"/>
      <c r="AJ44" s="89">
        <f t="shared" si="6"/>
        <v>0</v>
      </c>
      <c r="AK44" s="105"/>
      <c r="AL44" s="91"/>
      <c r="AM44" s="91"/>
      <c r="AN44" s="155"/>
      <c r="AO44" s="90">
        <f t="shared" si="7"/>
        <v>0</v>
      </c>
    </row>
    <row r="45" spans="1:61" s="65" customFormat="1" ht="15">
      <c r="A45" s="93">
        <v>37</v>
      </c>
      <c r="B45" s="99">
        <f t="shared" si="0"/>
        <v>2</v>
      </c>
      <c r="C45" s="94" t="s">
        <v>707</v>
      </c>
      <c r="D45" s="107"/>
      <c r="E45" s="94" t="s">
        <v>708</v>
      </c>
      <c r="F45" s="128" t="s">
        <v>38</v>
      </c>
      <c r="G45" s="159"/>
      <c r="H45" s="155"/>
      <c r="I45" s="154"/>
      <c r="J45" s="154"/>
      <c r="K45" s="104">
        <f t="shared" si="1"/>
        <v>0</v>
      </c>
      <c r="L45" s="153"/>
      <c r="M45" s="154"/>
      <c r="N45" s="154"/>
      <c r="O45" s="154"/>
      <c r="P45" s="104">
        <f t="shared" si="2"/>
        <v>0</v>
      </c>
      <c r="Q45" s="153"/>
      <c r="R45" s="155"/>
      <c r="S45" s="154"/>
      <c r="T45" s="154"/>
      <c r="U45" s="104">
        <f t="shared" si="3"/>
        <v>0</v>
      </c>
      <c r="V45" s="153">
        <v>2</v>
      </c>
      <c r="W45" s="155"/>
      <c r="X45" s="154"/>
      <c r="Y45" s="154"/>
      <c r="Z45" s="104">
        <f t="shared" si="4"/>
        <v>2</v>
      </c>
      <c r="AA45" s="156"/>
      <c r="AB45" s="154"/>
      <c r="AC45" s="154"/>
      <c r="AD45" s="154"/>
      <c r="AE45" s="89">
        <f t="shared" si="5"/>
        <v>0</v>
      </c>
      <c r="AF45" s="156"/>
      <c r="AG45" s="154"/>
      <c r="AH45" s="154"/>
      <c r="AI45" s="154"/>
      <c r="AJ45" s="89">
        <f t="shared" si="6"/>
        <v>0</v>
      </c>
      <c r="AK45" s="105"/>
      <c r="AL45" s="91"/>
      <c r="AM45" s="91"/>
      <c r="AN45" s="155"/>
      <c r="AO45" s="90">
        <f t="shared" si="7"/>
        <v>0</v>
      </c>
    </row>
    <row r="46" spans="1:61" s="65" customFormat="1" ht="15">
      <c r="A46" s="93">
        <v>39</v>
      </c>
      <c r="B46" s="99">
        <f t="shared" si="0"/>
        <v>1</v>
      </c>
      <c r="C46" s="94" t="s">
        <v>177</v>
      </c>
      <c r="D46" s="107">
        <v>1092851650</v>
      </c>
      <c r="E46" s="94" t="s">
        <v>53</v>
      </c>
      <c r="F46" s="128" t="s">
        <v>158</v>
      </c>
      <c r="G46" s="159"/>
      <c r="H46" s="155"/>
      <c r="I46" s="154">
        <v>1</v>
      </c>
      <c r="J46" s="154"/>
      <c r="K46" s="104">
        <f t="shared" si="1"/>
        <v>1</v>
      </c>
      <c r="L46" s="153"/>
      <c r="M46" s="154"/>
      <c r="N46" s="154"/>
      <c r="O46" s="154"/>
      <c r="P46" s="104">
        <f t="shared" si="2"/>
        <v>0</v>
      </c>
      <c r="Q46" s="153"/>
      <c r="R46" s="155"/>
      <c r="S46" s="154"/>
      <c r="T46" s="154"/>
      <c r="U46" s="104">
        <f t="shared" si="3"/>
        <v>0</v>
      </c>
      <c r="V46" s="153"/>
      <c r="W46" s="155"/>
      <c r="X46" s="154"/>
      <c r="Y46" s="154"/>
      <c r="Z46" s="104">
        <f t="shared" si="4"/>
        <v>0</v>
      </c>
      <c r="AA46" s="156"/>
      <c r="AB46" s="154"/>
      <c r="AC46" s="154"/>
      <c r="AD46" s="154"/>
      <c r="AE46" s="89">
        <f t="shared" si="5"/>
        <v>0</v>
      </c>
      <c r="AF46" s="156"/>
      <c r="AG46" s="154"/>
      <c r="AH46" s="154"/>
      <c r="AI46" s="154"/>
      <c r="AJ46" s="89">
        <f t="shared" si="6"/>
        <v>0</v>
      </c>
      <c r="AK46" s="105"/>
      <c r="AL46" s="91"/>
      <c r="AM46" s="91"/>
      <c r="AN46" s="155"/>
      <c r="AO46" s="90">
        <f t="shared" si="7"/>
        <v>0</v>
      </c>
    </row>
    <row r="47" spans="1:61" s="65" customFormat="1" ht="15">
      <c r="A47" s="93">
        <v>39</v>
      </c>
      <c r="B47" s="99">
        <f t="shared" si="0"/>
        <v>1</v>
      </c>
      <c r="C47" s="94" t="s">
        <v>652</v>
      </c>
      <c r="D47" s="107"/>
      <c r="E47" s="94" t="s">
        <v>253</v>
      </c>
      <c r="F47" s="128" t="s">
        <v>214</v>
      </c>
      <c r="G47" s="159"/>
      <c r="H47" s="155"/>
      <c r="I47" s="154"/>
      <c r="J47" s="154"/>
      <c r="K47" s="104">
        <f t="shared" si="1"/>
        <v>0</v>
      </c>
      <c r="L47" s="153"/>
      <c r="M47" s="154"/>
      <c r="N47" s="154"/>
      <c r="O47" s="154"/>
      <c r="P47" s="104">
        <f t="shared" si="2"/>
        <v>0</v>
      </c>
      <c r="Q47" s="153">
        <v>1</v>
      </c>
      <c r="R47" s="155"/>
      <c r="S47" s="154"/>
      <c r="T47" s="154"/>
      <c r="U47" s="104">
        <f t="shared" si="3"/>
        <v>1</v>
      </c>
      <c r="V47" s="153"/>
      <c r="W47" s="155"/>
      <c r="X47" s="154"/>
      <c r="Y47" s="154"/>
      <c r="Z47" s="104">
        <f t="shared" si="4"/>
        <v>0</v>
      </c>
      <c r="AA47" s="156"/>
      <c r="AB47" s="154"/>
      <c r="AC47" s="154"/>
      <c r="AD47" s="154"/>
      <c r="AE47" s="89">
        <f t="shared" si="5"/>
        <v>0</v>
      </c>
      <c r="AF47" s="156"/>
      <c r="AG47" s="154"/>
      <c r="AH47" s="154"/>
      <c r="AI47" s="154"/>
      <c r="AJ47" s="89">
        <f t="shared" si="6"/>
        <v>0</v>
      </c>
      <c r="AK47" s="105"/>
      <c r="AL47" s="91"/>
      <c r="AM47" s="91"/>
      <c r="AN47" s="155"/>
      <c r="AO47" s="90">
        <f t="shared" si="7"/>
        <v>0</v>
      </c>
    </row>
    <row r="48" spans="1:61" s="65" customFormat="1">
      <c r="F48" s="80"/>
      <c r="L48" s="101"/>
      <c r="P48" s="102"/>
      <c r="Q48" s="101"/>
      <c r="R48" s="101"/>
      <c r="AK48" s="103"/>
    </row>
    <row r="49" spans="6:37" s="65" customFormat="1">
      <c r="F49" s="80"/>
      <c r="L49" s="101"/>
      <c r="P49" s="102"/>
      <c r="Q49" s="101"/>
      <c r="R49" s="101"/>
      <c r="AK49" s="103"/>
    </row>
    <row r="50" spans="6:37" s="65" customFormat="1">
      <c r="F50" s="80"/>
      <c r="L50" s="101"/>
      <c r="P50" s="102"/>
      <c r="Q50" s="101"/>
      <c r="R50" s="101"/>
      <c r="AK50" s="103"/>
    </row>
    <row r="51" spans="6:37" s="65" customFormat="1">
      <c r="F51" s="80"/>
      <c r="L51" s="101"/>
      <c r="P51" s="102"/>
      <c r="Q51" s="101"/>
      <c r="R51" s="101"/>
      <c r="AK51" s="103"/>
    </row>
    <row r="52" spans="6:37" s="65" customFormat="1">
      <c r="F52" s="80"/>
      <c r="L52" s="101"/>
      <c r="P52" s="102"/>
      <c r="Q52" s="101"/>
      <c r="R52" s="101"/>
      <c r="AK52" s="103"/>
    </row>
    <row r="53" spans="6:37" s="65" customFormat="1">
      <c r="F53" s="80"/>
      <c r="L53" s="101"/>
      <c r="P53" s="102"/>
      <c r="Q53" s="101"/>
      <c r="R53" s="101"/>
      <c r="AK53" s="103"/>
    </row>
    <row r="54" spans="6:37" s="65" customFormat="1">
      <c r="F54" s="80"/>
      <c r="L54" s="101"/>
      <c r="P54" s="102"/>
      <c r="Q54" s="101"/>
      <c r="R54" s="101"/>
      <c r="AK54" s="103"/>
    </row>
    <row r="55" spans="6:37" s="65" customFormat="1">
      <c r="F55" s="80"/>
      <c r="L55" s="101"/>
      <c r="P55" s="102"/>
      <c r="Q55" s="101"/>
      <c r="R55" s="101"/>
      <c r="AK55" s="103"/>
    </row>
    <row r="56" spans="6:37" s="65" customFormat="1">
      <c r="F56" s="80"/>
      <c r="L56" s="101"/>
      <c r="P56" s="102"/>
      <c r="Q56" s="101"/>
      <c r="R56" s="101"/>
      <c r="AK56" s="103"/>
    </row>
    <row r="57" spans="6:37" s="65" customFormat="1">
      <c r="F57" s="80"/>
      <c r="L57" s="101"/>
      <c r="P57" s="102"/>
      <c r="Q57" s="101"/>
      <c r="R57" s="101"/>
      <c r="AK57" s="103"/>
    </row>
    <row r="58" spans="6:37" s="65" customFormat="1">
      <c r="F58" s="80"/>
      <c r="L58" s="101"/>
      <c r="P58" s="102"/>
      <c r="Q58" s="101"/>
      <c r="R58" s="101"/>
      <c r="AK58" s="103"/>
    </row>
    <row r="59" spans="6:37" s="65" customFormat="1">
      <c r="F59" s="80"/>
      <c r="L59" s="101"/>
      <c r="P59" s="102"/>
      <c r="Q59" s="101"/>
      <c r="R59" s="101"/>
      <c r="AK59" s="103"/>
    </row>
    <row r="60" spans="6:37" s="65" customFormat="1">
      <c r="F60" s="80"/>
      <c r="L60" s="101"/>
      <c r="P60" s="102"/>
      <c r="Q60" s="101"/>
      <c r="R60" s="101"/>
      <c r="AK60" s="103"/>
    </row>
    <row r="61" spans="6:37" s="65" customFormat="1">
      <c r="F61" s="80"/>
      <c r="L61" s="101"/>
      <c r="P61" s="102"/>
      <c r="Q61" s="101"/>
      <c r="R61" s="101"/>
      <c r="AK61" s="103"/>
    </row>
    <row r="62" spans="6:37" s="65" customFormat="1">
      <c r="F62" s="80"/>
      <c r="L62" s="101"/>
      <c r="P62" s="102"/>
      <c r="Q62" s="101"/>
      <c r="R62" s="101"/>
      <c r="AK62" s="103"/>
    </row>
    <row r="63" spans="6:37" s="65" customFormat="1">
      <c r="F63" s="80"/>
      <c r="L63" s="101"/>
      <c r="P63" s="102"/>
      <c r="Q63" s="101"/>
      <c r="R63" s="101"/>
      <c r="AK63" s="103"/>
    </row>
    <row r="64" spans="6:37" s="65" customFormat="1">
      <c r="F64" s="80"/>
      <c r="L64" s="101"/>
      <c r="P64" s="102"/>
      <c r="Q64" s="101"/>
      <c r="R64" s="101"/>
      <c r="AK64" s="103"/>
    </row>
    <row r="65" spans="6:37" s="65" customFormat="1">
      <c r="F65" s="80"/>
      <c r="L65" s="101"/>
      <c r="P65" s="102"/>
      <c r="Q65" s="101"/>
      <c r="R65" s="101"/>
      <c r="AK65" s="103"/>
    </row>
    <row r="66" spans="6:37" s="65" customFormat="1">
      <c r="F66" s="80"/>
      <c r="L66" s="101"/>
      <c r="P66" s="102"/>
      <c r="Q66" s="101"/>
      <c r="R66" s="101"/>
      <c r="AK66" s="103"/>
    </row>
    <row r="67" spans="6:37" s="65" customFormat="1">
      <c r="F67" s="80"/>
      <c r="L67" s="101"/>
      <c r="P67" s="102"/>
      <c r="Q67" s="101"/>
      <c r="R67" s="101"/>
      <c r="AK67" s="103"/>
    </row>
    <row r="68" spans="6:37" s="65" customFormat="1">
      <c r="F68" s="80"/>
      <c r="L68" s="101"/>
      <c r="P68" s="102"/>
      <c r="Q68" s="101"/>
      <c r="R68" s="101"/>
      <c r="AK68" s="103"/>
    </row>
    <row r="69" spans="6:37" s="65" customFormat="1">
      <c r="F69" s="80"/>
      <c r="L69" s="101"/>
      <c r="P69" s="102"/>
      <c r="Q69" s="101"/>
      <c r="R69" s="101"/>
      <c r="AK69" s="103"/>
    </row>
    <row r="70" spans="6:37" s="65" customFormat="1">
      <c r="F70" s="80"/>
      <c r="L70" s="101"/>
      <c r="P70" s="102"/>
      <c r="Q70" s="101"/>
      <c r="R70" s="101"/>
      <c r="AK70" s="103"/>
    </row>
    <row r="71" spans="6:37" s="65" customFormat="1">
      <c r="F71" s="80"/>
      <c r="L71" s="101"/>
      <c r="P71" s="102"/>
      <c r="Q71" s="101"/>
      <c r="R71" s="101"/>
      <c r="AK71" s="103"/>
    </row>
    <row r="72" spans="6:37" s="65" customFormat="1">
      <c r="F72" s="80"/>
      <c r="L72" s="101"/>
      <c r="P72" s="102"/>
      <c r="Q72" s="101"/>
      <c r="R72" s="101"/>
      <c r="AK72" s="103"/>
    </row>
    <row r="73" spans="6:37" s="65" customFormat="1">
      <c r="F73" s="80"/>
      <c r="L73" s="101"/>
      <c r="P73" s="102"/>
      <c r="Q73" s="101"/>
      <c r="R73" s="101"/>
      <c r="AK73" s="103"/>
    </row>
    <row r="74" spans="6:37" s="65" customFormat="1">
      <c r="F74" s="80"/>
      <c r="L74" s="101"/>
      <c r="P74" s="102"/>
      <c r="Q74" s="101"/>
      <c r="R74" s="101"/>
      <c r="AK74" s="103"/>
    </row>
    <row r="75" spans="6:37" s="65" customFormat="1">
      <c r="F75" s="80"/>
      <c r="L75" s="101"/>
      <c r="P75" s="102"/>
      <c r="Q75" s="101"/>
      <c r="R75" s="101"/>
      <c r="AK75" s="103"/>
    </row>
    <row r="76" spans="6:37" s="65" customFormat="1">
      <c r="F76" s="80"/>
      <c r="L76" s="101"/>
      <c r="P76" s="102"/>
      <c r="Q76" s="101"/>
      <c r="R76" s="101"/>
      <c r="AK76" s="103"/>
    </row>
    <row r="77" spans="6:37" s="65" customFormat="1">
      <c r="F77" s="80"/>
      <c r="L77" s="101"/>
      <c r="P77" s="102"/>
      <c r="Q77" s="101"/>
      <c r="R77" s="101"/>
      <c r="AK77" s="103"/>
    </row>
    <row r="78" spans="6:37" s="65" customFormat="1">
      <c r="F78" s="80"/>
      <c r="L78" s="101"/>
      <c r="P78" s="102"/>
      <c r="Q78" s="101"/>
      <c r="R78" s="101"/>
      <c r="AK78" s="103"/>
    </row>
    <row r="79" spans="6:37" s="65" customFormat="1">
      <c r="F79" s="80"/>
      <c r="L79" s="101"/>
      <c r="P79" s="102"/>
      <c r="Q79" s="101"/>
      <c r="R79" s="101"/>
      <c r="AK79" s="103"/>
    </row>
    <row r="80" spans="6:37" s="65" customFormat="1">
      <c r="F80" s="80"/>
      <c r="L80" s="101"/>
      <c r="P80" s="102"/>
      <c r="Q80" s="101"/>
      <c r="R80" s="101"/>
      <c r="AK80" s="103"/>
    </row>
  </sheetData>
  <sheetProtection algorithmName="SHA-512" hashValue="XCM1k5o9VQtYjDYc4qSRQahK/KDs8HxQ2ApalmX0894DzydlIUZhF7gRMK/WtiUvG22skQH4cqxR5+m1Axp81Q==" saltValue="3snBGt8qKctmqffp/HFIBg==" spinCount="100000" sheet="1" selectLockedCells="1" selectUnlockedCells="1"/>
  <sortState xmlns:xlrd2="http://schemas.microsoft.com/office/spreadsheetml/2017/richdata2" ref="B9:AO47">
    <sortCondition descending="1" ref="B8:B47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r:id="rId1"/>
      <headerFooter alignWithMargins="0"/>
    </customSheetView>
  </customSheetViews>
  <mergeCells count="28">
    <mergeCell ref="AJ6:AJ7"/>
    <mergeCell ref="P6:P7"/>
    <mergeCell ref="Q6:T6"/>
    <mergeCell ref="U6:U7"/>
    <mergeCell ref="V6:Y6"/>
    <mergeCell ref="Z6:Z7"/>
    <mergeCell ref="AA5:AE5"/>
    <mergeCell ref="AF5:AJ5"/>
    <mergeCell ref="AK5:AO5"/>
    <mergeCell ref="A6:A7"/>
    <mergeCell ref="B6:B7"/>
    <mergeCell ref="C6:C7"/>
    <mergeCell ref="E6:E7"/>
    <mergeCell ref="F6:F7"/>
    <mergeCell ref="K6:K7"/>
    <mergeCell ref="V5:Z5"/>
    <mergeCell ref="AK6:AN6"/>
    <mergeCell ref="AO6:AO7"/>
    <mergeCell ref="L6:O6"/>
    <mergeCell ref="AA6:AD6"/>
    <mergeCell ref="AE6:AE7"/>
    <mergeCell ref="AF6:AI6"/>
    <mergeCell ref="A5:F5"/>
    <mergeCell ref="A1:F3"/>
    <mergeCell ref="G6:J6"/>
    <mergeCell ref="L5:P5"/>
    <mergeCell ref="Q5:U5"/>
    <mergeCell ref="G5:K5"/>
  </mergeCells>
  <pageMargins left="0.75" right="0.75" top="1" bottom="1" header="0" footer="0"/>
  <pageSetup paperSize="9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R48"/>
  <sheetViews>
    <sheetView zoomScale="80" zoomScaleNormal="80" workbookViewId="0">
      <pane xSplit="6" ySplit="8" topLeftCell="G9" activePane="bottomRight" state="frozen"/>
      <selection pane="topRight" activeCell="I1" sqref="I1"/>
      <selection pane="bottomLeft" activeCell="A10" sqref="A10"/>
      <selection pane="bottomRight" activeCell="F10" sqref="F10"/>
    </sheetView>
  </sheetViews>
  <sheetFormatPr baseColWidth="10" defaultColWidth="11.44140625" defaultRowHeight="12.7"/>
  <cols>
    <col min="1" max="1" width="8.6640625" style="1" customWidth="1"/>
    <col min="2" max="2" width="14.6640625" style="1" customWidth="1"/>
    <col min="3" max="3" width="36" style="1" customWidth="1"/>
    <col min="4" max="4" width="14" style="1" hidden="1" customWidth="1"/>
    <col min="5" max="5" width="22" style="1" customWidth="1"/>
    <col min="6" max="6" width="14.6640625" style="36" customWidth="1"/>
    <col min="7" max="7" width="19.109375" style="1" customWidth="1"/>
    <col min="8" max="8" width="11.88671875" style="1" customWidth="1"/>
    <col min="9" max="9" width="12.6640625" style="1" customWidth="1"/>
    <col min="10" max="10" width="11.5546875" style="1" customWidth="1"/>
    <col min="11" max="11" width="15.109375" style="1" customWidth="1"/>
    <col min="12" max="12" width="20" style="1" customWidth="1"/>
    <col min="13" max="13" width="22.109375" style="1" customWidth="1"/>
    <col min="14" max="14" width="15.5546875" style="1" customWidth="1"/>
    <col min="15" max="15" width="20.33203125" style="1" customWidth="1"/>
    <col min="16" max="16" width="15.109375" style="1" customWidth="1"/>
    <col min="17" max="17" width="18.5546875" style="28" customWidth="1"/>
    <col min="18" max="18" width="22.109375" style="28" customWidth="1"/>
    <col min="19" max="19" width="15.5546875" style="1" customWidth="1"/>
    <col min="20" max="20" width="20.33203125" style="1" customWidth="1"/>
    <col min="21" max="21" width="16.88671875" style="28" customWidth="1"/>
    <col min="22" max="22" width="14.44140625" style="1" customWidth="1"/>
    <col min="23" max="23" width="16" style="1" customWidth="1"/>
    <col min="24" max="24" width="15.5546875" style="1" customWidth="1"/>
    <col min="25" max="25" width="14.44140625" style="1" customWidth="1"/>
    <col min="26" max="26" width="15.33203125" style="1" customWidth="1"/>
    <col min="27" max="27" width="20" style="1" customWidth="1"/>
    <col min="28" max="28" width="22.109375" style="1" customWidth="1"/>
    <col min="29" max="29" width="15.5546875" style="1" customWidth="1"/>
    <col min="30" max="30" width="21.6640625" style="1" customWidth="1"/>
    <col min="31" max="31" width="15.33203125" style="1" customWidth="1"/>
    <col min="32" max="32" width="12.44140625" style="1" customWidth="1"/>
    <col min="33" max="34" width="10.88671875" style="1" customWidth="1"/>
    <col min="35" max="35" width="13" style="1" customWidth="1"/>
    <col min="36" max="36" width="14.33203125" style="1" bestFit="1" customWidth="1"/>
    <col min="37" max="37" width="20" style="1" bestFit="1" customWidth="1"/>
    <col min="38" max="38" width="22.109375" style="1" bestFit="1" customWidth="1"/>
    <col min="39" max="39" width="15.5546875" style="1" bestFit="1" customWidth="1"/>
    <col min="40" max="40" width="20.33203125" style="1" bestFit="1" customWidth="1"/>
    <col min="41" max="41" width="20.88671875" style="1" customWidth="1"/>
    <col min="42" max="16384" width="11.44140625" style="1"/>
  </cols>
  <sheetData>
    <row r="1" spans="1:44" s="65" customFormat="1" ht="17.3" customHeight="1">
      <c r="A1" s="215" t="s">
        <v>167</v>
      </c>
      <c r="B1" s="215"/>
      <c r="C1" s="215"/>
      <c r="D1" s="215"/>
      <c r="E1" s="215"/>
      <c r="F1" s="215"/>
      <c r="Q1" s="66"/>
      <c r="R1" s="66"/>
      <c r="U1" s="66"/>
    </row>
    <row r="2" spans="1:44" s="4" customFormat="1" ht="27.8" customHeight="1">
      <c r="A2" s="215"/>
      <c r="B2" s="215"/>
      <c r="C2" s="215"/>
      <c r="D2" s="215"/>
      <c r="E2" s="215"/>
      <c r="F2" s="215"/>
      <c r="G2" s="39"/>
      <c r="H2" s="8"/>
      <c r="I2" s="8"/>
      <c r="J2" s="8"/>
      <c r="K2" s="8"/>
      <c r="Q2" s="29"/>
      <c r="R2" s="29"/>
      <c r="U2" s="29"/>
      <c r="AL2" s="5"/>
    </row>
    <row r="3" spans="1:44" s="4" customFormat="1" ht="27.8" customHeight="1">
      <c r="A3" s="215"/>
      <c r="B3" s="215"/>
      <c r="C3" s="215"/>
      <c r="D3" s="215"/>
      <c r="E3" s="215"/>
      <c r="F3" s="215"/>
      <c r="G3" s="39"/>
      <c r="H3" s="8"/>
      <c r="I3" s="8"/>
      <c r="J3" s="8"/>
      <c r="K3" s="8"/>
      <c r="Q3" s="29"/>
      <c r="R3" s="29"/>
      <c r="U3" s="29"/>
      <c r="AL3" s="5"/>
    </row>
    <row r="4" spans="1:44" s="4" customFormat="1" ht="22.5" customHeight="1" thickBot="1">
      <c r="A4" s="215"/>
      <c r="B4" s="215"/>
      <c r="C4" s="215"/>
      <c r="D4" s="215"/>
      <c r="E4" s="215"/>
      <c r="F4" s="215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</row>
    <row r="5" spans="1:44" s="4" customFormat="1" ht="22.5" hidden="1" customHeight="1" thickBot="1">
      <c r="A5" s="8"/>
      <c r="B5" s="9"/>
      <c r="C5" s="10"/>
      <c r="D5" s="10"/>
      <c r="E5" s="10"/>
      <c r="F5" s="35"/>
      <c r="G5" s="10"/>
      <c r="H5" s="56">
        <f>+SUM(H9:H31)</f>
        <v>138</v>
      </c>
      <c r="I5" s="56">
        <f>+SUM(I9:I31)</f>
        <v>98</v>
      </c>
      <c r="J5" s="56">
        <f>+SUM(J9:J31)</f>
        <v>127</v>
      </c>
      <c r="L5" s="56">
        <f>+SUM(L9:L31)</f>
        <v>112</v>
      </c>
      <c r="M5" s="56">
        <f>+SUM(M9:M31)</f>
        <v>135</v>
      </c>
      <c r="N5" s="56">
        <f>+SUM(N9:N31)</f>
        <v>129</v>
      </c>
      <c r="O5" s="56">
        <f>+SUM(O9:O31)</f>
        <v>134</v>
      </c>
      <c r="Q5" s="56">
        <f>+SUM(Q9:Q31)</f>
        <v>128</v>
      </c>
      <c r="R5" s="56">
        <f>+SUM(R9:R31)</f>
        <v>125</v>
      </c>
      <c r="S5" s="56">
        <f>+SUM(S9:S31)</f>
        <v>126</v>
      </c>
      <c r="T5" s="56">
        <f>+SUM(T9:T31)</f>
        <v>130</v>
      </c>
      <c r="U5" s="29"/>
      <c r="V5" s="56">
        <f>+SUM(V9:V31)</f>
        <v>125</v>
      </c>
      <c r="W5" s="56">
        <f>+SUM(W9:W31)</f>
        <v>129</v>
      </c>
      <c r="X5" s="56">
        <f>+SUM(X9:X31)</f>
        <v>122</v>
      </c>
      <c r="Y5" s="56">
        <f>+SUM(Y9:Y31)</f>
        <v>134</v>
      </c>
      <c r="Z5" s="56"/>
      <c r="AA5" s="56">
        <f>+SUM(AA9:AA31)</f>
        <v>0</v>
      </c>
      <c r="AB5" s="56">
        <f>+SUM(AB9:AB31)</f>
        <v>0</v>
      </c>
      <c r="AC5" s="56">
        <f>+SUM(AC9:AC31)</f>
        <v>0</v>
      </c>
      <c r="AD5" s="56">
        <f>+SUM(AD9:AD31)</f>
        <v>0</v>
      </c>
      <c r="AE5" s="56"/>
      <c r="AF5" s="56">
        <f>+SUM(AF9:AF31)</f>
        <v>0</v>
      </c>
      <c r="AG5" s="56">
        <f>+SUM(AG9:AG31)</f>
        <v>0</v>
      </c>
      <c r="AH5" s="56"/>
      <c r="AI5" s="56">
        <f>+SUM(AI9:AI31)</f>
        <v>0</v>
      </c>
      <c r="AJ5" s="56"/>
      <c r="AK5" s="56">
        <f>+SUM(AK9:AK31)</f>
        <v>0</v>
      </c>
      <c r="AL5" s="56">
        <f>+SUM(AL9:AL31)</f>
        <v>0</v>
      </c>
      <c r="AM5" s="56">
        <f>+SUM(AM9:AM31)</f>
        <v>0</v>
      </c>
      <c r="AN5" s="56">
        <f>+SUM(AN9:AN31)</f>
        <v>0</v>
      </c>
      <c r="AO5" s="56"/>
      <c r="AP5" s="56"/>
      <c r="AQ5" s="56"/>
      <c r="AR5" s="56"/>
    </row>
    <row r="6" spans="1:44" s="2" customFormat="1" ht="36.75" customHeight="1" thickBot="1">
      <c r="A6" s="216"/>
      <c r="B6" s="217"/>
      <c r="C6" s="217"/>
      <c r="D6" s="217"/>
      <c r="E6" s="217"/>
      <c r="F6" s="218"/>
      <c r="G6" s="191" t="s">
        <v>183</v>
      </c>
      <c r="H6" s="192"/>
      <c r="I6" s="192"/>
      <c r="J6" s="192"/>
      <c r="K6" s="193"/>
      <c r="L6" s="191" t="s">
        <v>368</v>
      </c>
      <c r="M6" s="192"/>
      <c r="N6" s="192"/>
      <c r="O6" s="192"/>
      <c r="P6" s="193"/>
      <c r="Q6" s="191" t="s">
        <v>587</v>
      </c>
      <c r="R6" s="192"/>
      <c r="S6" s="192"/>
      <c r="T6" s="192"/>
      <c r="U6" s="193"/>
      <c r="V6" s="191" t="s">
        <v>690</v>
      </c>
      <c r="W6" s="192"/>
      <c r="X6" s="192"/>
      <c r="Y6" s="192"/>
      <c r="Z6" s="193"/>
      <c r="AA6" s="191"/>
      <c r="AB6" s="192"/>
      <c r="AC6" s="192"/>
      <c r="AD6" s="192"/>
      <c r="AE6" s="193"/>
      <c r="AF6" s="191"/>
      <c r="AG6" s="192"/>
      <c r="AH6" s="192"/>
      <c r="AI6" s="192"/>
      <c r="AJ6" s="193"/>
      <c r="AK6" s="191"/>
      <c r="AL6" s="192"/>
      <c r="AM6" s="192"/>
      <c r="AN6" s="192"/>
      <c r="AO6" s="193"/>
    </row>
    <row r="7" spans="1:44" s="2" customFormat="1" ht="12.85" hidden="1" customHeight="1" thickBot="1">
      <c r="A7" s="187" t="s">
        <v>0</v>
      </c>
      <c r="B7" s="189" t="s">
        <v>1</v>
      </c>
      <c r="C7" s="189" t="s">
        <v>2</v>
      </c>
      <c r="D7" s="140"/>
      <c r="E7" s="189" t="s">
        <v>3</v>
      </c>
      <c r="F7" s="178" t="s">
        <v>4</v>
      </c>
      <c r="G7" s="187"/>
      <c r="H7" s="189"/>
      <c r="I7" s="189"/>
      <c r="J7" s="189"/>
      <c r="K7" s="178" t="s">
        <v>30</v>
      </c>
      <c r="L7" s="213"/>
      <c r="M7" s="214"/>
      <c r="N7" s="214"/>
      <c r="O7" s="214"/>
      <c r="P7" s="178" t="s">
        <v>22</v>
      </c>
      <c r="Q7" s="213"/>
      <c r="R7" s="214"/>
      <c r="S7" s="214"/>
      <c r="T7" s="214"/>
      <c r="U7" s="178" t="s">
        <v>25</v>
      </c>
      <c r="V7" s="213"/>
      <c r="W7" s="214"/>
      <c r="X7" s="214"/>
      <c r="Y7" s="214"/>
      <c r="Z7" s="178" t="s">
        <v>21</v>
      </c>
      <c r="AA7" s="213"/>
      <c r="AB7" s="214"/>
      <c r="AC7" s="214"/>
      <c r="AD7" s="214"/>
      <c r="AE7" s="178" t="s">
        <v>18</v>
      </c>
      <c r="AF7" s="213"/>
      <c r="AG7" s="214"/>
      <c r="AH7" s="214"/>
      <c r="AI7" s="214"/>
      <c r="AJ7" s="178" t="s">
        <v>19</v>
      </c>
      <c r="AK7" s="213"/>
      <c r="AL7" s="214"/>
      <c r="AM7" s="214"/>
      <c r="AN7" s="214"/>
      <c r="AO7" s="178" t="s">
        <v>20</v>
      </c>
    </row>
    <row r="8" spans="1:44" s="2" customFormat="1" ht="41.2" customHeight="1">
      <c r="A8" s="219"/>
      <c r="B8" s="220"/>
      <c r="C8" s="220"/>
      <c r="D8" s="139" t="s">
        <v>369</v>
      </c>
      <c r="E8" s="220"/>
      <c r="F8" s="221"/>
      <c r="G8" s="96" t="s">
        <v>31</v>
      </c>
      <c r="H8" s="97" t="s">
        <v>32</v>
      </c>
      <c r="I8" s="97" t="s">
        <v>9</v>
      </c>
      <c r="J8" s="97" t="s">
        <v>33</v>
      </c>
      <c r="K8" s="212"/>
      <c r="L8" s="110" t="s">
        <v>31</v>
      </c>
      <c r="M8" s="111" t="s">
        <v>32</v>
      </c>
      <c r="N8" s="111" t="s">
        <v>9</v>
      </c>
      <c r="O8" s="111" t="s">
        <v>33</v>
      </c>
      <c r="P8" s="221"/>
      <c r="Q8" s="96" t="s">
        <v>31</v>
      </c>
      <c r="R8" s="97" t="s">
        <v>32</v>
      </c>
      <c r="S8" s="97" t="s">
        <v>9</v>
      </c>
      <c r="T8" s="97" t="s">
        <v>33</v>
      </c>
      <c r="U8" s="212"/>
      <c r="V8" s="110" t="s">
        <v>31</v>
      </c>
      <c r="W8" s="111" t="s">
        <v>32</v>
      </c>
      <c r="X8" s="111" t="s">
        <v>9</v>
      </c>
      <c r="Y8" s="111" t="s">
        <v>33</v>
      </c>
      <c r="Z8" s="221"/>
      <c r="AA8" s="110" t="s">
        <v>31</v>
      </c>
      <c r="AB8" s="111" t="s">
        <v>32</v>
      </c>
      <c r="AC8" s="111" t="s">
        <v>9</v>
      </c>
      <c r="AD8" s="111" t="s">
        <v>33</v>
      </c>
      <c r="AE8" s="221"/>
      <c r="AF8" s="96" t="s">
        <v>31</v>
      </c>
      <c r="AG8" s="97" t="s">
        <v>32</v>
      </c>
      <c r="AH8" s="97" t="s">
        <v>175</v>
      </c>
      <c r="AI8" s="97" t="s">
        <v>174</v>
      </c>
      <c r="AJ8" s="212"/>
      <c r="AK8" s="110" t="s">
        <v>31</v>
      </c>
      <c r="AL8" s="111" t="s">
        <v>32</v>
      </c>
      <c r="AM8" s="111" t="s">
        <v>9</v>
      </c>
      <c r="AN8" s="111" t="s">
        <v>33</v>
      </c>
      <c r="AO8" s="221"/>
    </row>
    <row r="9" spans="1:44" s="6" customFormat="1" ht="15" customHeight="1">
      <c r="A9" s="109">
        <v>1</v>
      </c>
      <c r="B9" s="106">
        <f t="shared" ref="B9:B48" si="0">+K9+P9+U9+Z9+AE9+AJ9+AO9</f>
        <v>221</v>
      </c>
      <c r="C9" s="137" t="s">
        <v>83</v>
      </c>
      <c r="D9" s="137">
        <v>1025523172</v>
      </c>
      <c r="E9" s="135" t="s">
        <v>243</v>
      </c>
      <c r="F9" s="136" t="s">
        <v>45</v>
      </c>
      <c r="G9" s="109">
        <v>14</v>
      </c>
      <c r="H9" s="133">
        <v>4</v>
      </c>
      <c r="I9" s="113">
        <v>18</v>
      </c>
      <c r="J9" s="113">
        <v>20</v>
      </c>
      <c r="K9" s="112">
        <f t="shared" ref="K9:K48" si="1">+SUM(G9:J9)</f>
        <v>56</v>
      </c>
      <c r="L9" s="109">
        <v>9</v>
      </c>
      <c r="M9" s="113">
        <v>12</v>
      </c>
      <c r="N9" s="113">
        <v>9</v>
      </c>
      <c r="O9" s="113">
        <v>3</v>
      </c>
      <c r="P9" s="112">
        <f t="shared" ref="P9:P48" si="2">+SUM(L9:O9)</f>
        <v>33</v>
      </c>
      <c r="Q9" s="109">
        <v>20</v>
      </c>
      <c r="R9" s="113">
        <v>14</v>
      </c>
      <c r="S9" s="113">
        <v>20</v>
      </c>
      <c r="T9" s="113">
        <v>12</v>
      </c>
      <c r="U9" s="112">
        <f t="shared" ref="U9:U48" si="3">+SUM(Q9:T9)</f>
        <v>66</v>
      </c>
      <c r="V9" s="109">
        <v>14</v>
      </c>
      <c r="W9" s="113">
        <v>18</v>
      </c>
      <c r="X9" s="113">
        <v>20</v>
      </c>
      <c r="Y9" s="113">
        <v>14</v>
      </c>
      <c r="Z9" s="112">
        <f t="shared" ref="Z9:Z48" si="4">+SUM(V9:Y9)</f>
        <v>66</v>
      </c>
      <c r="AA9" s="109"/>
      <c r="AB9" s="113"/>
      <c r="AC9" s="113"/>
      <c r="AD9" s="113"/>
      <c r="AE9" s="112">
        <f t="shared" ref="AE9:AE48" si="5">+SUM(AA9:AD9)</f>
        <v>0</v>
      </c>
      <c r="AF9" s="109"/>
      <c r="AG9" s="113"/>
      <c r="AH9" s="95"/>
      <c r="AI9" s="113"/>
      <c r="AJ9" s="112">
        <f t="shared" ref="AJ9:AJ48" si="6">+SUM(AF9:AI9)</f>
        <v>0</v>
      </c>
      <c r="AK9" s="109"/>
      <c r="AL9" s="113"/>
      <c r="AM9" s="113"/>
      <c r="AN9" s="113"/>
      <c r="AO9" s="112">
        <f t="shared" ref="AO9:AO48" si="7">+SUM(AK9:AN9)</f>
        <v>0</v>
      </c>
    </row>
    <row r="10" spans="1:44" s="6" customFormat="1" ht="15" customHeight="1">
      <c r="A10" s="109">
        <v>2</v>
      </c>
      <c r="B10" s="106">
        <f t="shared" si="0"/>
        <v>187</v>
      </c>
      <c r="C10" s="135" t="s">
        <v>162</v>
      </c>
      <c r="D10" s="135">
        <v>1059235768</v>
      </c>
      <c r="E10" s="135" t="s">
        <v>282</v>
      </c>
      <c r="F10" s="136" t="s">
        <v>43</v>
      </c>
      <c r="G10" s="109">
        <v>20</v>
      </c>
      <c r="H10" s="133">
        <v>3</v>
      </c>
      <c r="I10" s="113">
        <v>16</v>
      </c>
      <c r="J10" s="113">
        <v>18</v>
      </c>
      <c r="K10" s="112">
        <f t="shared" si="1"/>
        <v>57</v>
      </c>
      <c r="L10" s="109">
        <v>14</v>
      </c>
      <c r="M10" s="113">
        <v>8</v>
      </c>
      <c r="N10" s="113">
        <v>12</v>
      </c>
      <c r="O10" s="113">
        <v>14</v>
      </c>
      <c r="P10" s="112">
        <f t="shared" si="2"/>
        <v>48</v>
      </c>
      <c r="Q10" s="109">
        <v>7</v>
      </c>
      <c r="R10" s="113">
        <v>8</v>
      </c>
      <c r="S10" s="113">
        <v>5</v>
      </c>
      <c r="T10" s="113">
        <v>10</v>
      </c>
      <c r="U10" s="112">
        <f t="shared" si="3"/>
        <v>30</v>
      </c>
      <c r="V10" s="109">
        <v>16</v>
      </c>
      <c r="W10" s="113">
        <v>16</v>
      </c>
      <c r="X10" s="113">
        <v>10</v>
      </c>
      <c r="Y10" s="113">
        <v>10</v>
      </c>
      <c r="Z10" s="112">
        <f t="shared" si="4"/>
        <v>52</v>
      </c>
      <c r="AA10" s="109"/>
      <c r="AB10" s="113"/>
      <c r="AC10" s="113"/>
      <c r="AD10" s="113"/>
      <c r="AE10" s="112">
        <f t="shared" si="5"/>
        <v>0</v>
      </c>
      <c r="AF10" s="109"/>
      <c r="AG10" s="113"/>
      <c r="AH10" s="95"/>
      <c r="AI10" s="113"/>
      <c r="AJ10" s="112">
        <f t="shared" si="6"/>
        <v>0</v>
      </c>
      <c r="AK10" s="109"/>
      <c r="AL10" s="113"/>
      <c r="AM10" s="113"/>
      <c r="AN10" s="113"/>
      <c r="AO10" s="112">
        <f t="shared" si="7"/>
        <v>0</v>
      </c>
    </row>
    <row r="11" spans="1:44" s="6" customFormat="1" ht="15" customHeight="1">
      <c r="A11" s="109">
        <v>3</v>
      </c>
      <c r="B11" s="106">
        <f t="shared" si="0"/>
        <v>168</v>
      </c>
      <c r="C11" s="135" t="s">
        <v>278</v>
      </c>
      <c r="D11" s="135">
        <v>1034778443</v>
      </c>
      <c r="E11" s="135" t="s">
        <v>271</v>
      </c>
      <c r="F11" s="136" t="s">
        <v>214</v>
      </c>
      <c r="G11" s="109">
        <v>7</v>
      </c>
      <c r="H11" s="133">
        <v>16</v>
      </c>
      <c r="I11" s="113">
        <v>14</v>
      </c>
      <c r="J11" s="166">
        <v>6</v>
      </c>
      <c r="K11" s="112">
        <f t="shared" si="1"/>
        <v>43</v>
      </c>
      <c r="L11" s="109">
        <v>18</v>
      </c>
      <c r="M11" s="113">
        <v>18</v>
      </c>
      <c r="N11" s="113">
        <v>20</v>
      </c>
      <c r="O11" s="113"/>
      <c r="P11" s="112">
        <f t="shared" si="2"/>
        <v>56</v>
      </c>
      <c r="Q11" s="109">
        <v>2</v>
      </c>
      <c r="R11" s="113">
        <v>12</v>
      </c>
      <c r="S11" s="113">
        <v>4</v>
      </c>
      <c r="T11" s="113">
        <v>8</v>
      </c>
      <c r="U11" s="112">
        <f t="shared" si="3"/>
        <v>26</v>
      </c>
      <c r="V11" s="109">
        <v>5</v>
      </c>
      <c r="W11" s="113">
        <v>14</v>
      </c>
      <c r="X11" s="113">
        <v>12</v>
      </c>
      <c r="Y11" s="113">
        <v>12</v>
      </c>
      <c r="Z11" s="112">
        <f t="shared" si="4"/>
        <v>43</v>
      </c>
      <c r="AA11" s="109"/>
      <c r="AB11" s="113"/>
      <c r="AC11" s="113"/>
      <c r="AD11" s="113"/>
      <c r="AE11" s="112">
        <f t="shared" si="5"/>
        <v>0</v>
      </c>
      <c r="AF11" s="109"/>
      <c r="AG11" s="113"/>
      <c r="AH11" s="95"/>
      <c r="AI11" s="113"/>
      <c r="AJ11" s="112">
        <f t="shared" si="6"/>
        <v>0</v>
      </c>
      <c r="AK11" s="109"/>
      <c r="AL11" s="113"/>
      <c r="AM11" s="113"/>
      <c r="AN11" s="113"/>
      <c r="AO11" s="112">
        <f t="shared" si="7"/>
        <v>0</v>
      </c>
    </row>
    <row r="12" spans="1:44" s="6" customFormat="1" ht="15" customHeight="1">
      <c r="A12" s="109">
        <v>4</v>
      </c>
      <c r="B12" s="106">
        <f t="shared" si="0"/>
        <v>159</v>
      </c>
      <c r="C12" s="135" t="s">
        <v>277</v>
      </c>
      <c r="D12" s="135">
        <v>1066869445</v>
      </c>
      <c r="E12" s="135" t="s">
        <v>128</v>
      </c>
      <c r="F12" s="136" t="s">
        <v>63</v>
      </c>
      <c r="G12" s="109">
        <v>16</v>
      </c>
      <c r="H12" s="133">
        <v>20</v>
      </c>
      <c r="I12" s="166">
        <v>20</v>
      </c>
      <c r="J12" s="113"/>
      <c r="K12" s="112">
        <f t="shared" si="1"/>
        <v>56</v>
      </c>
      <c r="L12" s="109">
        <v>20</v>
      </c>
      <c r="M12" s="113">
        <v>14</v>
      </c>
      <c r="N12" s="113"/>
      <c r="O12" s="113">
        <v>5</v>
      </c>
      <c r="P12" s="112">
        <f t="shared" si="2"/>
        <v>39</v>
      </c>
      <c r="Q12" s="109">
        <v>12</v>
      </c>
      <c r="R12" s="113">
        <v>20</v>
      </c>
      <c r="S12" s="113">
        <v>14</v>
      </c>
      <c r="T12" s="113">
        <v>18</v>
      </c>
      <c r="U12" s="112">
        <f t="shared" si="3"/>
        <v>64</v>
      </c>
      <c r="V12" s="109"/>
      <c r="W12" s="113"/>
      <c r="X12" s="113"/>
      <c r="Y12" s="113"/>
      <c r="Z12" s="112">
        <f t="shared" si="4"/>
        <v>0</v>
      </c>
      <c r="AA12" s="109"/>
      <c r="AB12" s="113"/>
      <c r="AC12" s="113"/>
      <c r="AD12" s="113"/>
      <c r="AE12" s="112">
        <f t="shared" si="5"/>
        <v>0</v>
      </c>
      <c r="AF12" s="109"/>
      <c r="AG12" s="113"/>
      <c r="AH12" s="95"/>
      <c r="AI12" s="113"/>
      <c r="AJ12" s="112">
        <f t="shared" si="6"/>
        <v>0</v>
      </c>
      <c r="AK12" s="109"/>
      <c r="AL12" s="113"/>
      <c r="AM12" s="113"/>
      <c r="AN12" s="113"/>
      <c r="AO12" s="112">
        <f t="shared" si="7"/>
        <v>0</v>
      </c>
    </row>
    <row r="13" spans="1:44" s="6" customFormat="1" ht="15" customHeight="1">
      <c r="A13" s="109">
        <v>5</v>
      </c>
      <c r="B13" s="106">
        <f t="shared" si="0"/>
        <v>154</v>
      </c>
      <c r="C13" s="137" t="s">
        <v>551</v>
      </c>
      <c r="D13" s="137">
        <v>1065864624</v>
      </c>
      <c r="E13" s="135" t="s">
        <v>536</v>
      </c>
      <c r="F13" s="136" t="s">
        <v>431</v>
      </c>
      <c r="G13" s="109"/>
      <c r="H13" s="133"/>
      <c r="I13" s="113"/>
      <c r="J13" s="113"/>
      <c r="K13" s="112">
        <f t="shared" si="1"/>
        <v>0</v>
      </c>
      <c r="L13" s="109"/>
      <c r="M13" s="113"/>
      <c r="N13" s="113"/>
      <c r="O13" s="113">
        <v>20</v>
      </c>
      <c r="P13" s="112">
        <f t="shared" si="2"/>
        <v>20</v>
      </c>
      <c r="Q13" s="109">
        <v>14</v>
      </c>
      <c r="R13" s="113">
        <v>18</v>
      </c>
      <c r="S13" s="113">
        <v>10</v>
      </c>
      <c r="T13" s="113">
        <v>20</v>
      </c>
      <c r="U13" s="112">
        <f t="shared" si="3"/>
        <v>62</v>
      </c>
      <c r="V13" s="109">
        <v>20</v>
      </c>
      <c r="W13" s="113">
        <v>20</v>
      </c>
      <c r="X13" s="113">
        <v>14</v>
      </c>
      <c r="Y13" s="113">
        <v>18</v>
      </c>
      <c r="Z13" s="112">
        <f t="shared" si="4"/>
        <v>72</v>
      </c>
      <c r="AA13" s="109"/>
      <c r="AB13" s="113"/>
      <c r="AC13" s="113"/>
      <c r="AD13" s="113"/>
      <c r="AE13" s="112">
        <f t="shared" si="5"/>
        <v>0</v>
      </c>
      <c r="AF13" s="109"/>
      <c r="AG13" s="113"/>
      <c r="AH13" s="95"/>
      <c r="AI13" s="113"/>
      <c r="AJ13" s="112">
        <f t="shared" si="6"/>
        <v>0</v>
      </c>
      <c r="AK13" s="109"/>
      <c r="AL13" s="113"/>
      <c r="AM13" s="113"/>
      <c r="AN13" s="113"/>
      <c r="AO13" s="112">
        <f t="shared" si="7"/>
        <v>0</v>
      </c>
    </row>
    <row r="14" spans="1:44" s="6" customFormat="1" ht="15" customHeight="1">
      <c r="A14" s="109">
        <v>6</v>
      </c>
      <c r="B14" s="106">
        <f t="shared" si="0"/>
        <v>149</v>
      </c>
      <c r="C14" s="137" t="s">
        <v>76</v>
      </c>
      <c r="D14" s="137">
        <v>1108559042</v>
      </c>
      <c r="E14" s="135" t="s">
        <v>99</v>
      </c>
      <c r="F14" s="136" t="s">
        <v>38</v>
      </c>
      <c r="G14" s="109">
        <v>18</v>
      </c>
      <c r="H14" s="133">
        <v>18</v>
      </c>
      <c r="I14" s="113">
        <v>9</v>
      </c>
      <c r="J14" s="113">
        <v>16</v>
      </c>
      <c r="K14" s="112">
        <f t="shared" si="1"/>
        <v>61</v>
      </c>
      <c r="L14" s="109">
        <v>4</v>
      </c>
      <c r="M14" s="113">
        <v>2</v>
      </c>
      <c r="N14" s="113"/>
      <c r="O14" s="113"/>
      <c r="P14" s="112">
        <f t="shared" si="2"/>
        <v>6</v>
      </c>
      <c r="Q14" s="109">
        <v>16</v>
      </c>
      <c r="R14" s="113">
        <v>16</v>
      </c>
      <c r="S14" s="113">
        <v>7</v>
      </c>
      <c r="T14" s="113">
        <v>16</v>
      </c>
      <c r="U14" s="112">
        <f t="shared" si="3"/>
        <v>55</v>
      </c>
      <c r="V14" s="109"/>
      <c r="W14" s="113">
        <v>6</v>
      </c>
      <c r="X14" s="113">
        <v>5</v>
      </c>
      <c r="Y14" s="113">
        <v>16</v>
      </c>
      <c r="Z14" s="112">
        <f t="shared" si="4"/>
        <v>27</v>
      </c>
      <c r="AA14" s="109"/>
      <c r="AB14" s="113"/>
      <c r="AC14" s="113"/>
      <c r="AD14" s="113"/>
      <c r="AE14" s="112">
        <f t="shared" si="5"/>
        <v>0</v>
      </c>
      <c r="AF14" s="109"/>
      <c r="AG14" s="113"/>
      <c r="AH14" s="95"/>
      <c r="AI14" s="113"/>
      <c r="AJ14" s="112">
        <f t="shared" si="6"/>
        <v>0</v>
      </c>
      <c r="AK14" s="109"/>
      <c r="AL14" s="113"/>
      <c r="AM14" s="113"/>
      <c r="AN14" s="113"/>
      <c r="AO14" s="112">
        <f t="shared" si="7"/>
        <v>0</v>
      </c>
    </row>
    <row r="15" spans="1:44" s="6" customFormat="1" ht="15" customHeight="1">
      <c r="A15" s="109">
        <v>7</v>
      </c>
      <c r="B15" s="106">
        <f t="shared" si="0"/>
        <v>115</v>
      </c>
      <c r="C15" s="137" t="s">
        <v>367</v>
      </c>
      <c r="D15" s="137">
        <v>1097781287</v>
      </c>
      <c r="E15" s="135" t="s">
        <v>357</v>
      </c>
      <c r="F15" s="136" t="s">
        <v>40</v>
      </c>
      <c r="G15" s="109">
        <v>20</v>
      </c>
      <c r="H15" s="162">
        <v>14</v>
      </c>
      <c r="I15" s="113"/>
      <c r="J15" s="113"/>
      <c r="K15" s="112">
        <f t="shared" si="1"/>
        <v>34</v>
      </c>
      <c r="L15" s="109"/>
      <c r="M15" s="113">
        <v>20</v>
      </c>
      <c r="N15" s="113"/>
      <c r="O15" s="113">
        <v>18</v>
      </c>
      <c r="P15" s="112">
        <f t="shared" si="2"/>
        <v>38</v>
      </c>
      <c r="Q15" s="109"/>
      <c r="R15" s="113"/>
      <c r="S15" s="113"/>
      <c r="T15" s="113"/>
      <c r="U15" s="112">
        <f t="shared" si="3"/>
        <v>0</v>
      </c>
      <c r="V15" s="109">
        <v>18</v>
      </c>
      <c r="W15" s="113">
        <v>10</v>
      </c>
      <c r="X15" s="113">
        <v>6</v>
      </c>
      <c r="Y15" s="113">
        <v>9</v>
      </c>
      <c r="Z15" s="112">
        <f t="shared" si="4"/>
        <v>43</v>
      </c>
      <c r="AA15" s="109"/>
      <c r="AB15" s="113"/>
      <c r="AC15" s="113"/>
      <c r="AD15" s="113"/>
      <c r="AE15" s="112">
        <f t="shared" si="5"/>
        <v>0</v>
      </c>
      <c r="AF15" s="109"/>
      <c r="AG15" s="113"/>
      <c r="AH15" s="95"/>
      <c r="AI15" s="113"/>
      <c r="AJ15" s="112">
        <f t="shared" si="6"/>
        <v>0</v>
      </c>
      <c r="AK15" s="109"/>
      <c r="AL15" s="113"/>
      <c r="AM15" s="113"/>
      <c r="AN15" s="113"/>
      <c r="AO15" s="112">
        <f t="shared" si="7"/>
        <v>0</v>
      </c>
    </row>
    <row r="16" spans="1:44" s="6" customFormat="1" ht="15" customHeight="1">
      <c r="A16" s="109">
        <v>8</v>
      </c>
      <c r="B16" s="106">
        <f t="shared" si="0"/>
        <v>112</v>
      </c>
      <c r="C16" s="135" t="s">
        <v>122</v>
      </c>
      <c r="D16" s="135">
        <v>1033681629</v>
      </c>
      <c r="E16" s="135" t="s">
        <v>276</v>
      </c>
      <c r="F16" s="136" t="s">
        <v>214</v>
      </c>
      <c r="G16" s="109">
        <v>10</v>
      </c>
      <c r="H16" s="133">
        <v>6</v>
      </c>
      <c r="I16" s="113">
        <v>3</v>
      </c>
      <c r="J16" s="113">
        <v>14</v>
      </c>
      <c r="K16" s="112">
        <f t="shared" si="1"/>
        <v>33</v>
      </c>
      <c r="L16" s="109">
        <v>12</v>
      </c>
      <c r="M16" s="113">
        <v>6</v>
      </c>
      <c r="N16" s="113">
        <v>8</v>
      </c>
      <c r="O16" s="113">
        <v>9</v>
      </c>
      <c r="P16" s="112">
        <f t="shared" si="2"/>
        <v>35</v>
      </c>
      <c r="Q16" s="109"/>
      <c r="R16" s="113"/>
      <c r="S16" s="113"/>
      <c r="T16" s="113">
        <v>6</v>
      </c>
      <c r="U16" s="112">
        <f t="shared" si="3"/>
        <v>6</v>
      </c>
      <c r="V16" s="109">
        <v>4</v>
      </c>
      <c r="W16" s="113">
        <v>7</v>
      </c>
      <c r="X16" s="113">
        <v>7</v>
      </c>
      <c r="Y16" s="113">
        <v>20</v>
      </c>
      <c r="Z16" s="112">
        <f t="shared" si="4"/>
        <v>38</v>
      </c>
      <c r="AA16" s="109"/>
      <c r="AB16" s="113"/>
      <c r="AC16" s="113"/>
      <c r="AD16" s="113"/>
      <c r="AE16" s="112">
        <f t="shared" si="5"/>
        <v>0</v>
      </c>
      <c r="AF16" s="109"/>
      <c r="AG16" s="113"/>
      <c r="AH16" s="95"/>
      <c r="AI16" s="113"/>
      <c r="AJ16" s="112">
        <f t="shared" si="6"/>
        <v>0</v>
      </c>
      <c r="AK16" s="109"/>
      <c r="AL16" s="113"/>
      <c r="AM16" s="113"/>
      <c r="AN16" s="113"/>
      <c r="AO16" s="112">
        <f t="shared" si="7"/>
        <v>0</v>
      </c>
      <c r="AP16" s="1"/>
      <c r="AQ16" s="1"/>
      <c r="AR16" s="1"/>
    </row>
    <row r="17" spans="1:44" s="6" customFormat="1" ht="15" customHeight="1">
      <c r="A17" s="109">
        <v>9</v>
      </c>
      <c r="B17" s="106">
        <f t="shared" si="0"/>
        <v>98</v>
      </c>
      <c r="C17" s="135" t="s">
        <v>170</v>
      </c>
      <c r="D17" s="135">
        <v>1011092903</v>
      </c>
      <c r="E17" s="135" t="s">
        <v>80</v>
      </c>
      <c r="F17" s="136" t="s">
        <v>214</v>
      </c>
      <c r="G17" s="109">
        <v>8</v>
      </c>
      <c r="H17" s="133">
        <v>9</v>
      </c>
      <c r="I17" s="113"/>
      <c r="J17" s="113">
        <v>10</v>
      </c>
      <c r="K17" s="112">
        <f t="shared" si="1"/>
        <v>27</v>
      </c>
      <c r="L17" s="109">
        <v>8</v>
      </c>
      <c r="M17" s="113">
        <v>10</v>
      </c>
      <c r="N17" s="113">
        <v>10</v>
      </c>
      <c r="O17" s="113"/>
      <c r="P17" s="112">
        <f t="shared" si="2"/>
        <v>28</v>
      </c>
      <c r="Q17" s="109">
        <v>10</v>
      </c>
      <c r="R17" s="113">
        <v>4</v>
      </c>
      <c r="S17" s="113">
        <v>3</v>
      </c>
      <c r="T17" s="113">
        <v>9</v>
      </c>
      <c r="U17" s="112">
        <f t="shared" si="3"/>
        <v>26</v>
      </c>
      <c r="V17" s="109">
        <v>9</v>
      </c>
      <c r="W17" s="113">
        <v>4</v>
      </c>
      <c r="X17" s="113"/>
      <c r="Y17" s="113">
        <v>4</v>
      </c>
      <c r="Z17" s="112">
        <f t="shared" si="4"/>
        <v>17</v>
      </c>
      <c r="AA17" s="109"/>
      <c r="AB17" s="113"/>
      <c r="AC17" s="113"/>
      <c r="AD17" s="113"/>
      <c r="AE17" s="112">
        <f t="shared" si="5"/>
        <v>0</v>
      </c>
      <c r="AF17" s="109"/>
      <c r="AG17" s="113"/>
      <c r="AH17" s="95"/>
      <c r="AI17" s="113"/>
      <c r="AJ17" s="112">
        <f t="shared" si="6"/>
        <v>0</v>
      </c>
      <c r="AK17" s="109"/>
      <c r="AL17" s="113"/>
      <c r="AM17" s="113"/>
      <c r="AN17" s="113"/>
      <c r="AO17" s="112">
        <f t="shared" si="7"/>
        <v>0</v>
      </c>
    </row>
    <row r="18" spans="1:44" s="6" customFormat="1" ht="15" customHeight="1">
      <c r="A18" s="109">
        <v>10</v>
      </c>
      <c r="B18" s="106">
        <f t="shared" si="0"/>
        <v>88</v>
      </c>
      <c r="C18" s="135" t="s">
        <v>546</v>
      </c>
      <c r="D18" s="135">
        <v>1027282557</v>
      </c>
      <c r="E18" s="135" t="s">
        <v>130</v>
      </c>
      <c r="F18" s="136" t="s">
        <v>214</v>
      </c>
      <c r="G18" s="109">
        <v>12</v>
      </c>
      <c r="H18" s="133">
        <v>12</v>
      </c>
      <c r="I18" s="113">
        <v>6</v>
      </c>
      <c r="J18" s="113">
        <v>12</v>
      </c>
      <c r="K18" s="112">
        <f t="shared" si="1"/>
        <v>42</v>
      </c>
      <c r="L18" s="109"/>
      <c r="M18" s="113">
        <v>7</v>
      </c>
      <c r="N18" s="113"/>
      <c r="O18" s="113">
        <v>10</v>
      </c>
      <c r="P18" s="112">
        <f t="shared" si="2"/>
        <v>17</v>
      </c>
      <c r="Q18" s="109"/>
      <c r="R18" s="113"/>
      <c r="S18" s="113"/>
      <c r="T18" s="113"/>
      <c r="U18" s="112">
        <f t="shared" si="3"/>
        <v>0</v>
      </c>
      <c r="V18" s="109">
        <v>8</v>
      </c>
      <c r="W18" s="113">
        <v>12</v>
      </c>
      <c r="X18" s="113">
        <v>1</v>
      </c>
      <c r="Y18" s="113">
        <v>8</v>
      </c>
      <c r="Z18" s="112">
        <f t="shared" si="4"/>
        <v>29</v>
      </c>
      <c r="AA18" s="109"/>
      <c r="AB18" s="113"/>
      <c r="AC18" s="113"/>
      <c r="AD18" s="113"/>
      <c r="AE18" s="112">
        <f t="shared" si="5"/>
        <v>0</v>
      </c>
      <c r="AF18" s="109"/>
      <c r="AG18" s="113"/>
      <c r="AH18" s="95"/>
      <c r="AI18" s="113"/>
      <c r="AJ18" s="112">
        <f t="shared" si="6"/>
        <v>0</v>
      </c>
      <c r="AK18" s="109"/>
      <c r="AL18" s="113"/>
      <c r="AM18" s="113"/>
      <c r="AN18" s="113"/>
      <c r="AO18" s="112">
        <f t="shared" si="7"/>
        <v>0</v>
      </c>
    </row>
    <row r="19" spans="1:44" s="6" customFormat="1" ht="15" customHeight="1">
      <c r="A19" s="109">
        <v>11</v>
      </c>
      <c r="B19" s="106">
        <f t="shared" si="0"/>
        <v>73</v>
      </c>
      <c r="C19" s="135" t="s">
        <v>543</v>
      </c>
      <c r="D19" s="135">
        <v>1109543018</v>
      </c>
      <c r="E19" s="135" t="s">
        <v>436</v>
      </c>
      <c r="F19" s="136" t="s">
        <v>38</v>
      </c>
      <c r="G19" s="109"/>
      <c r="H19" s="133"/>
      <c r="I19" s="113"/>
      <c r="J19" s="113"/>
      <c r="K19" s="112">
        <f t="shared" si="1"/>
        <v>0</v>
      </c>
      <c r="L19" s="109">
        <v>6</v>
      </c>
      <c r="M19" s="113"/>
      <c r="N19" s="113">
        <v>5</v>
      </c>
      <c r="O19" s="113">
        <v>8</v>
      </c>
      <c r="P19" s="112">
        <f t="shared" si="2"/>
        <v>19</v>
      </c>
      <c r="Q19" s="109">
        <v>8</v>
      </c>
      <c r="R19" s="113">
        <v>10</v>
      </c>
      <c r="S19" s="113">
        <v>6</v>
      </c>
      <c r="T19" s="113">
        <v>4</v>
      </c>
      <c r="U19" s="112">
        <f t="shared" si="3"/>
        <v>28</v>
      </c>
      <c r="V19" s="109">
        <v>10</v>
      </c>
      <c r="W19" s="113">
        <v>9</v>
      </c>
      <c r="X19" s="113"/>
      <c r="Y19" s="113">
        <v>7</v>
      </c>
      <c r="Z19" s="112">
        <f t="shared" si="4"/>
        <v>26</v>
      </c>
      <c r="AA19" s="109"/>
      <c r="AB19" s="113"/>
      <c r="AC19" s="113"/>
      <c r="AD19" s="113"/>
      <c r="AE19" s="112">
        <f t="shared" si="5"/>
        <v>0</v>
      </c>
      <c r="AF19" s="109"/>
      <c r="AG19" s="113"/>
      <c r="AH19" s="95"/>
      <c r="AI19" s="113"/>
      <c r="AJ19" s="112">
        <f t="shared" si="6"/>
        <v>0</v>
      </c>
      <c r="AK19" s="109"/>
      <c r="AL19" s="113"/>
      <c r="AM19" s="113"/>
      <c r="AN19" s="113"/>
      <c r="AO19" s="112">
        <f t="shared" si="7"/>
        <v>0</v>
      </c>
      <c r="AP19" s="1"/>
      <c r="AQ19" s="1"/>
      <c r="AR19" s="1"/>
    </row>
    <row r="20" spans="1:44" s="6" customFormat="1" ht="15" customHeight="1">
      <c r="A20" s="109">
        <v>12</v>
      </c>
      <c r="B20" s="106">
        <f t="shared" si="0"/>
        <v>71</v>
      </c>
      <c r="C20" s="137" t="s">
        <v>541</v>
      </c>
      <c r="D20" s="137">
        <v>1013457374</v>
      </c>
      <c r="E20" s="135" t="s">
        <v>218</v>
      </c>
      <c r="F20" s="136" t="s">
        <v>395</v>
      </c>
      <c r="G20" s="109"/>
      <c r="H20" s="133"/>
      <c r="I20" s="113"/>
      <c r="J20" s="113"/>
      <c r="K20" s="112">
        <f t="shared" si="1"/>
        <v>0</v>
      </c>
      <c r="L20" s="109">
        <v>10</v>
      </c>
      <c r="M20" s="113">
        <v>16</v>
      </c>
      <c r="N20" s="113">
        <v>18</v>
      </c>
      <c r="O20" s="113">
        <v>12</v>
      </c>
      <c r="P20" s="112">
        <f t="shared" si="2"/>
        <v>56</v>
      </c>
      <c r="Q20" s="109"/>
      <c r="R20" s="113"/>
      <c r="S20" s="113">
        <v>8</v>
      </c>
      <c r="T20" s="113">
        <v>7</v>
      </c>
      <c r="U20" s="112">
        <f t="shared" si="3"/>
        <v>15</v>
      </c>
      <c r="V20" s="109"/>
      <c r="W20" s="113"/>
      <c r="X20" s="113"/>
      <c r="Y20" s="113"/>
      <c r="Z20" s="112">
        <f t="shared" si="4"/>
        <v>0</v>
      </c>
      <c r="AA20" s="109"/>
      <c r="AB20" s="113"/>
      <c r="AC20" s="113"/>
      <c r="AD20" s="113"/>
      <c r="AE20" s="112">
        <f t="shared" si="5"/>
        <v>0</v>
      </c>
      <c r="AF20" s="109"/>
      <c r="AG20" s="113"/>
      <c r="AH20" s="95"/>
      <c r="AI20" s="113"/>
      <c r="AJ20" s="112">
        <f t="shared" si="6"/>
        <v>0</v>
      </c>
      <c r="AK20" s="109"/>
      <c r="AL20" s="113"/>
      <c r="AM20" s="113"/>
      <c r="AN20" s="113"/>
      <c r="AO20" s="112">
        <f t="shared" si="7"/>
        <v>0</v>
      </c>
    </row>
    <row r="21" spans="1:44" s="6" customFormat="1" ht="15" customHeight="1">
      <c r="A21" s="109">
        <v>13</v>
      </c>
      <c r="B21" s="106">
        <f t="shared" si="0"/>
        <v>64</v>
      </c>
      <c r="C21" s="135" t="s">
        <v>154</v>
      </c>
      <c r="D21" s="135">
        <v>1011511296</v>
      </c>
      <c r="E21" s="135" t="s">
        <v>186</v>
      </c>
      <c r="F21" s="136" t="s">
        <v>126</v>
      </c>
      <c r="G21" s="109"/>
      <c r="H21" s="133">
        <v>7</v>
      </c>
      <c r="I21" s="166">
        <v>4</v>
      </c>
      <c r="J21" s="113">
        <v>8</v>
      </c>
      <c r="K21" s="112">
        <f t="shared" si="1"/>
        <v>19</v>
      </c>
      <c r="L21" s="109">
        <v>5</v>
      </c>
      <c r="M21" s="113"/>
      <c r="N21" s="113"/>
      <c r="O21" s="113">
        <v>4</v>
      </c>
      <c r="P21" s="112">
        <f t="shared" si="2"/>
        <v>9</v>
      </c>
      <c r="Q21" s="109">
        <v>5</v>
      </c>
      <c r="R21" s="113">
        <v>9</v>
      </c>
      <c r="S21" s="113">
        <v>1</v>
      </c>
      <c r="T21" s="113"/>
      <c r="U21" s="112">
        <f t="shared" si="3"/>
        <v>15</v>
      </c>
      <c r="V21" s="109">
        <v>7</v>
      </c>
      <c r="W21" s="113">
        <v>8</v>
      </c>
      <c r="X21" s="113"/>
      <c r="Y21" s="113">
        <v>6</v>
      </c>
      <c r="Z21" s="112">
        <f t="shared" si="4"/>
        <v>21</v>
      </c>
      <c r="AA21" s="109"/>
      <c r="AB21" s="113"/>
      <c r="AC21" s="113"/>
      <c r="AD21" s="113"/>
      <c r="AE21" s="112">
        <f t="shared" si="5"/>
        <v>0</v>
      </c>
      <c r="AF21" s="109"/>
      <c r="AG21" s="113"/>
      <c r="AH21" s="95"/>
      <c r="AI21" s="113"/>
      <c r="AJ21" s="112">
        <f t="shared" si="6"/>
        <v>0</v>
      </c>
      <c r="AK21" s="109"/>
      <c r="AL21" s="113"/>
      <c r="AM21" s="113"/>
      <c r="AN21" s="113"/>
      <c r="AO21" s="112">
        <f t="shared" si="7"/>
        <v>0</v>
      </c>
    </row>
    <row r="22" spans="1:44" s="6" customFormat="1" ht="15" customHeight="1">
      <c r="A22" s="109">
        <v>14</v>
      </c>
      <c r="B22" s="106">
        <f t="shared" si="0"/>
        <v>59</v>
      </c>
      <c r="C22" s="137" t="s">
        <v>540</v>
      </c>
      <c r="D22" s="137">
        <v>1013257471</v>
      </c>
      <c r="E22" s="135" t="s">
        <v>528</v>
      </c>
      <c r="F22" s="136" t="s">
        <v>431</v>
      </c>
      <c r="G22" s="109"/>
      <c r="H22" s="133"/>
      <c r="I22" s="113"/>
      <c r="J22" s="113"/>
      <c r="K22" s="112">
        <f t="shared" si="1"/>
        <v>0</v>
      </c>
      <c r="L22" s="109"/>
      <c r="M22" s="113">
        <v>9</v>
      </c>
      <c r="N22" s="113"/>
      <c r="O22" s="113">
        <v>16</v>
      </c>
      <c r="P22" s="112">
        <f t="shared" si="2"/>
        <v>25</v>
      </c>
      <c r="Q22" s="109">
        <v>18</v>
      </c>
      <c r="R22" s="113">
        <v>2</v>
      </c>
      <c r="S22" s="113"/>
      <c r="T22" s="113">
        <v>14</v>
      </c>
      <c r="U22" s="112">
        <f t="shared" si="3"/>
        <v>34</v>
      </c>
      <c r="V22" s="109"/>
      <c r="W22" s="113"/>
      <c r="X22" s="113"/>
      <c r="Y22" s="113"/>
      <c r="Z22" s="112">
        <f t="shared" si="4"/>
        <v>0</v>
      </c>
      <c r="AA22" s="109"/>
      <c r="AB22" s="113"/>
      <c r="AC22" s="113"/>
      <c r="AD22" s="113"/>
      <c r="AE22" s="112">
        <f t="shared" si="5"/>
        <v>0</v>
      </c>
      <c r="AF22" s="109"/>
      <c r="AG22" s="113"/>
      <c r="AH22" s="95"/>
      <c r="AI22" s="113"/>
      <c r="AJ22" s="112">
        <f t="shared" si="6"/>
        <v>0</v>
      </c>
      <c r="AK22" s="109"/>
      <c r="AL22" s="113"/>
      <c r="AM22" s="113"/>
      <c r="AN22" s="113"/>
      <c r="AO22" s="112">
        <f t="shared" si="7"/>
        <v>0</v>
      </c>
    </row>
    <row r="23" spans="1:44" s="6" customFormat="1" ht="15" customHeight="1">
      <c r="A23" s="109">
        <v>15</v>
      </c>
      <c r="B23" s="106">
        <f t="shared" si="0"/>
        <v>48</v>
      </c>
      <c r="C23" s="135" t="s">
        <v>153</v>
      </c>
      <c r="D23" s="135">
        <v>1137976291</v>
      </c>
      <c r="E23" s="135" t="s">
        <v>44</v>
      </c>
      <c r="F23" s="136" t="s">
        <v>134</v>
      </c>
      <c r="G23" s="109">
        <v>1</v>
      </c>
      <c r="H23" s="133"/>
      <c r="I23" s="113"/>
      <c r="J23" s="113">
        <v>9</v>
      </c>
      <c r="K23" s="112">
        <f t="shared" si="1"/>
        <v>10</v>
      </c>
      <c r="L23" s="109">
        <v>3</v>
      </c>
      <c r="M23" s="113">
        <v>1</v>
      </c>
      <c r="N23" s="113">
        <v>16</v>
      </c>
      <c r="O23" s="113">
        <v>6</v>
      </c>
      <c r="P23" s="112">
        <f t="shared" si="2"/>
        <v>26</v>
      </c>
      <c r="Q23" s="109"/>
      <c r="R23" s="113">
        <v>5</v>
      </c>
      <c r="S23" s="113"/>
      <c r="T23" s="113">
        <v>5</v>
      </c>
      <c r="U23" s="112">
        <f t="shared" si="3"/>
        <v>10</v>
      </c>
      <c r="V23" s="109"/>
      <c r="W23" s="113"/>
      <c r="X23" s="113">
        <v>2</v>
      </c>
      <c r="Y23" s="113"/>
      <c r="Z23" s="112">
        <f t="shared" si="4"/>
        <v>2</v>
      </c>
      <c r="AA23" s="109"/>
      <c r="AB23" s="113"/>
      <c r="AC23" s="113"/>
      <c r="AD23" s="113"/>
      <c r="AE23" s="112">
        <f t="shared" si="5"/>
        <v>0</v>
      </c>
      <c r="AF23" s="109"/>
      <c r="AG23" s="113"/>
      <c r="AH23" s="95"/>
      <c r="AI23" s="113"/>
      <c r="AJ23" s="112">
        <f t="shared" si="6"/>
        <v>0</v>
      </c>
      <c r="AK23" s="109"/>
      <c r="AL23" s="113"/>
      <c r="AM23" s="113"/>
      <c r="AN23" s="113"/>
      <c r="AO23" s="112">
        <f t="shared" si="7"/>
        <v>0</v>
      </c>
    </row>
    <row r="24" spans="1:44" s="6" customFormat="1" ht="15" customHeight="1">
      <c r="A24" s="109">
        <v>16</v>
      </c>
      <c r="B24" s="106">
        <f t="shared" si="0"/>
        <v>46</v>
      </c>
      <c r="C24" s="135" t="s">
        <v>547</v>
      </c>
      <c r="D24" s="135">
        <v>1034987689</v>
      </c>
      <c r="E24" s="135" t="s">
        <v>218</v>
      </c>
      <c r="F24" s="136" t="s">
        <v>395</v>
      </c>
      <c r="G24" s="109"/>
      <c r="H24" s="113"/>
      <c r="I24" s="113"/>
      <c r="J24" s="113"/>
      <c r="K24" s="112">
        <f t="shared" si="1"/>
        <v>0</v>
      </c>
      <c r="L24" s="109"/>
      <c r="M24" s="113">
        <v>5</v>
      </c>
      <c r="N24" s="113">
        <v>7</v>
      </c>
      <c r="O24" s="113">
        <v>7</v>
      </c>
      <c r="P24" s="112">
        <f t="shared" si="2"/>
        <v>19</v>
      </c>
      <c r="Q24" s="109">
        <v>9</v>
      </c>
      <c r="R24" s="113">
        <v>6</v>
      </c>
      <c r="S24" s="113">
        <v>12</v>
      </c>
      <c r="T24" s="113"/>
      <c r="U24" s="112">
        <f t="shared" si="3"/>
        <v>27</v>
      </c>
      <c r="V24" s="109"/>
      <c r="W24" s="113"/>
      <c r="X24" s="113"/>
      <c r="Y24" s="113"/>
      <c r="Z24" s="112">
        <f t="shared" si="4"/>
        <v>0</v>
      </c>
      <c r="AA24" s="109"/>
      <c r="AB24" s="113"/>
      <c r="AC24" s="113"/>
      <c r="AD24" s="113"/>
      <c r="AE24" s="112">
        <f t="shared" si="5"/>
        <v>0</v>
      </c>
      <c r="AF24" s="109"/>
      <c r="AG24" s="113"/>
      <c r="AH24" s="95"/>
      <c r="AI24" s="113"/>
      <c r="AJ24" s="112">
        <f t="shared" si="6"/>
        <v>0</v>
      </c>
      <c r="AK24" s="109"/>
      <c r="AL24" s="113"/>
      <c r="AM24" s="113"/>
      <c r="AN24" s="113"/>
      <c r="AO24" s="112">
        <f t="shared" si="7"/>
        <v>0</v>
      </c>
    </row>
    <row r="25" spans="1:44" s="6" customFormat="1" ht="15" customHeight="1">
      <c r="A25" s="109">
        <v>17</v>
      </c>
      <c r="B25" s="106">
        <f t="shared" si="0"/>
        <v>41</v>
      </c>
      <c r="C25" s="135" t="s">
        <v>279</v>
      </c>
      <c r="D25" s="135">
        <v>1034283283</v>
      </c>
      <c r="E25" s="135" t="s">
        <v>253</v>
      </c>
      <c r="F25" s="136" t="s">
        <v>214</v>
      </c>
      <c r="G25" s="109">
        <v>6</v>
      </c>
      <c r="H25" s="113">
        <v>14</v>
      </c>
      <c r="I25" s="113"/>
      <c r="J25" s="113">
        <v>7</v>
      </c>
      <c r="K25" s="112">
        <f t="shared" si="1"/>
        <v>27</v>
      </c>
      <c r="L25" s="109">
        <v>1</v>
      </c>
      <c r="M25" s="113"/>
      <c r="N25" s="113">
        <v>6</v>
      </c>
      <c r="O25" s="113"/>
      <c r="P25" s="112">
        <f t="shared" si="2"/>
        <v>7</v>
      </c>
      <c r="Q25" s="109">
        <v>4</v>
      </c>
      <c r="R25" s="113"/>
      <c r="S25" s="113"/>
      <c r="T25" s="113"/>
      <c r="U25" s="112">
        <f t="shared" si="3"/>
        <v>4</v>
      </c>
      <c r="V25" s="109"/>
      <c r="W25" s="113"/>
      <c r="X25" s="113">
        <v>3</v>
      </c>
      <c r="Y25" s="113"/>
      <c r="Z25" s="112">
        <f t="shared" si="4"/>
        <v>3</v>
      </c>
      <c r="AA25" s="109"/>
      <c r="AB25" s="113"/>
      <c r="AC25" s="113"/>
      <c r="AD25" s="113"/>
      <c r="AE25" s="112">
        <f t="shared" si="5"/>
        <v>0</v>
      </c>
      <c r="AF25" s="109"/>
      <c r="AG25" s="113"/>
      <c r="AH25" s="95"/>
      <c r="AI25" s="113"/>
      <c r="AJ25" s="112">
        <f t="shared" si="6"/>
        <v>0</v>
      </c>
      <c r="AK25" s="109"/>
      <c r="AL25" s="113"/>
      <c r="AM25" s="113"/>
      <c r="AN25" s="113"/>
      <c r="AO25" s="112">
        <f t="shared" si="7"/>
        <v>0</v>
      </c>
      <c r="AP25" s="1"/>
      <c r="AQ25" s="1"/>
      <c r="AR25" s="1"/>
    </row>
    <row r="26" spans="1:44" s="6" customFormat="1" ht="15" customHeight="1">
      <c r="A26" s="109">
        <v>18</v>
      </c>
      <c r="B26" s="106">
        <f t="shared" si="0"/>
        <v>37</v>
      </c>
      <c r="C26" s="137" t="s">
        <v>160</v>
      </c>
      <c r="D26" s="137">
        <v>1027400711</v>
      </c>
      <c r="E26" s="135" t="s">
        <v>241</v>
      </c>
      <c r="F26" s="136" t="s">
        <v>214</v>
      </c>
      <c r="G26" s="109">
        <v>5</v>
      </c>
      <c r="H26" s="113">
        <v>5</v>
      </c>
      <c r="I26" s="113">
        <v>1</v>
      </c>
      <c r="J26" s="113">
        <v>4</v>
      </c>
      <c r="K26" s="112">
        <f t="shared" si="1"/>
        <v>15</v>
      </c>
      <c r="L26" s="109"/>
      <c r="M26" s="113">
        <v>3</v>
      </c>
      <c r="N26" s="113">
        <v>14</v>
      </c>
      <c r="O26" s="113"/>
      <c r="P26" s="112">
        <f t="shared" si="2"/>
        <v>17</v>
      </c>
      <c r="Q26" s="109"/>
      <c r="R26" s="113"/>
      <c r="S26" s="113">
        <v>2</v>
      </c>
      <c r="T26" s="113"/>
      <c r="U26" s="112">
        <f t="shared" si="3"/>
        <v>2</v>
      </c>
      <c r="V26" s="109"/>
      <c r="W26" s="113">
        <v>3</v>
      </c>
      <c r="X26" s="113"/>
      <c r="Y26" s="113"/>
      <c r="Z26" s="112">
        <f t="shared" si="4"/>
        <v>3</v>
      </c>
      <c r="AA26" s="109"/>
      <c r="AB26" s="113"/>
      <c r="AC26" s="113"/>
      <c r="AD26" s="113"/>
      <c r="AE26" s="112">
        <f t="shared" si="5"/>
        <v>0</v>
      </c>
      <c r="AF26" s="109"/>
      <c r="AG26" s="113"/>
      <c r="AH26" s="95"/>
      <c r="AI26" s="113"/>
      <c r="AJ26" s="112">
        <f t="shared" si="6"/>
        <v>0</v>
      </c>
      <c r="AK26" s="109"/>
      <c r="AL26" s="113"/>
      <c r="AM26" s="113"/>
      <c r="AN26" s="113"/>
      <c r="AO26" s="112">
        <f t="shared" si="7"/>
        <v>0</v>
      </c>
    </row>
    <row r="27" spans="1:44" s="6" customFormat="1" ht="15" customHeight="1">
      <c r="A27" s="109">
        <v>18</v>
      </c>
      <c r="B27" s="106">
        <f t="shared" si="0"/>
        <v>37</v>
      </c>
      <c r="C27" s="135" t="s">
        <v>709</v>
      </c>
      <c r="D27" s="135">
        <v>1019987182</v>
      </c>
      <c r="E27" s="135" t="s">
        <v>130</v>
      </c>
      <c r="F27" s="136" t="s">
        <v>214</v>
      </c>
      <c r="G27" s="109"/>
      <c r="H27" s="113"/>
      <c r="I27" s="113"/>
      <c r="J27" s="113"/>
      <c r="K27" s="112">
        <f t="shared" si="1"/>
        <v>0</v>
      </c>
      <c r="L27" s="109"/>
      <c r="M27" s="113"/>
      <c r="N27" s="113"/>
      <c r="O27" s="113"/>
      <c r="P27" s="112">
        <f t="shared" si="2"/>
        <v>0</v>
      </c>
      <c r="Q27" s="109"/>
      <c r="R27" s="113"/>
      <c r="S27" s="113"/>
      <c r="T27" s="113"/>
      <c r="U27" s="112">
        <f t="shared" si="3"/>
        <v>0</v>
      </c>
      <c r="V27" s="109">
        <v>12</v>
      </c>
      <c r="W27" s="113">
        <v>2</v>
      </c>
      <c r="X27" s="113">
        <v>18</v>
      </c>
      <c r="Y27" s="113">
        <v>5</v>
      </c>
      <c r="Z27" s="112">
        <f t="shared" si="4"/>
        <v>37</v>
      </c>
      <c r="AA27" s="109"/>
      <c r="AB27" s="113"/>
      <c r="AC27" s="113"/>
      <c r="AD27" s="113"/>
      <c r="AE27" s="112">
        <f t="shared" si="5"/>
        <v>0</v>
      </c>
      <c r="AF27" s="109"/>
      <c r="AG27" s="113"/>
      <c r="AH27" s="95"/>
      <c r="AI27" s="113"/>
      <c r="AJ27" s="112">
        <f t="shared" si="6"/>
        <v>0</v>
      </c>
      <c r="AK27" s="109"/>
      <c r="AL27" s="113"/>
      <c r="AM27" s="113"/>
      <c r="AN27" s="113"/>
      <c r="AO27" s="112">
        <f t="shared" si="7"/>
        <v>0</v>
      </c>
      <c r="AP27" s="1"/>
      <c r="AQ27" s="1"/>
      <c r="AR27" s="1"/>
    </row>
    <row r="28" spans="1:44" s="6" customFormat="1" ht="15" customHeight="1">
      <c r="A28" s="109">
        <v>20</v>
      </c>
      <c r="B28" s="106">
        <f t="shared" si="0"/>
        <v>34</v>
      </c>
      <c r="C28" s="135" t="s">
        <v>441</v>
      </c>
      <c r="D28" s="135">
        <v>1054860246</v>
      </c>
      <c r="E28" s="135" t="s">
        <v>280</v>
      </c>
      <c r="F28" s="136" t="s">
        <v>40</v>
      </c>
      <c r="G28" s="109">
        <v>2</v>
      </c>
      <c r="H28" s="113">
        <v>10</v>
      </c>
      <c r="I28" s="113">
        <v>2</v>
      </c>
      <c r="J28" s="113"/>
      <c r="K28" s="112">
        <f t="shared" si="1"/>
        <v>14</v>
      </c>
      <c r="L28" s="109"/>
      <c r="M28" s="113"/>
      <c r="N28" s="113"/>
      <c r="O28" s="113"/>
      <c r="P28" s="112">
        <f t="shared" si="2"/>
        <v>0</v>
      </c>
      <c r="Q28" s="109"/>
      <c r="R28" s="113"/>
      <c r="S28" s="113"/>
      <c r="T28" s="113"/>
      <c r="U28" s="112">
        <f t="shared" si="3"/>
        <v>0</v>
      </c>
      <c r="V28" s="109">
        <v>2</v>
      </c>
      <c r="W28" s="113"/>
      <c r="X28" s="113">
        <v>16</v>
      </c>
      <c r="Y28" s="113">
        <v>2</v>
      </c>
      <c r="Z28" s="112">
        <f t="shared" si="4"/>
        <v>20</v>
      </c>
      <c r="AA28" s="109"/>
      <c r="AB28" s="113"/>
      <c r="AC28" s="113"/>
      <c r="AD28" s="113"/>
      <c r="AE28" s="112">
        <f t="shared" si="5"/>
        <v>0</v>
      </c>
      <c r="AF28" s="109"/>
      <c r="AG28" s="113"/>
      <c r="AH28" s="95"/>
      <c r="AI28" s="113"/>
      <c r="AJ28" s="112">
        <f t="shared" si="6"/>
        <v>0</v>
      </c>
      <c r="AK28" s="109"/>
      <c r="AL28" s="113"/>
      <c r="AM28" s="113"/>
      <c r="AN28" s="113"/>
      <c r="AO28" s="112">
        <f t="shared" si="7"/>
        <v>0</v>
      </c>
      <c r="AP28" s="1"/>
      <c r="AQ28" s="1"/>
      <c r="AR28" s="1"/>
    </row>
    <row r="29" spans="1:44" s="6" customFormat="1" ht="15" customHeight="1">
      <c r="A29" s="109">
        <v>21</v>
      </c>
      <c r="B29" s="106">
        <f t="shared" si="0"/>
        <v>29</v>
      </c>
      <c r="C29" s="135" t="s">
        <v>332</v>
      </c>
      <c r="D29" s="135">
        <v>1014862355</v>
      </c>
      <c r="E29" s="135" t="s">
        <v>276</v>
      </c>
      <c r="F29" s="136" t="s">
        <v>214</v>
      </c>
      <c r="G29" s="109"/>
      <c r="H29" s="113"/>
      <c r="I29" s="113">
        <v>5</v>
      </c>
      <c r="J29" s="113"/>
      <c r="K29" s="112">
        <f t="shared" si="1"/>
        <v>5</v>
      </c>
      <c r="L29" s="109"/>
      <c r="M29" s="113"/>
      <c r="N29" s="113"/>
      <c r="O29" s="113"/>
      <c r="P29" s="112">
        <f t="shared" si="2"/>
        <v>0</v>
      </c>
      <c r="Q29" s="109"/>
      <c r="R29" s="113"/>
      <c r="S29" s="113">
        <v>16</v>
      </c>
      <c r="T29" s="113"/>
      <c r="U29" s="112">
        <f t="shared" si="3"/>
        <v>16</v>
      </c>
      <c r="V29" s="109"/>
      <c r="W29" s="113"/>
      <c r="X29" s="113">
        <v>8</v>
      </c>
      <c r="Y29" s="113"/>
      <c r="Z29" s="112">
        <f t="shared" si="4"/>
        <v>8</v>
      </c>
      <c r="AA29" s="109"/>
      <c r="AB29" s="113"/>
      <c r="AC29" s="113"/>
      <c r="AD29" s="113"/>
      <c r="AE29" s="112">
        <f t="shared" si="5"/>
        <v>0</v>
      </c>
      <c r="AF29" s="109"/>
      <c r="AG29" s="113"/>
      <c r="AH29" s="95"/>
      <c r="AI29" s="113"/>
      <c r="AJ29" s="112">
        <f t="shared" si="6"/>
        <v>0</v>
      </c>
      <c r="AK29" s="109"/>
      <c r="AL29" s="113"/>
      <c r="AM29" s="113"/>
      <c r="AN29" s="113"/>
      <c r="AO29" s="112">
        <f t="shared" si="7"/>
        <v>0</v>
      </c>
      <c r="AP29" s="1"/>
      <c r="AQ29" s="1"/>
      <c r="AR29" s="1"/>
    </row>
    <row r="30" spans="1:44" s="6" customFormat="1" ht="15" customHeight="1">
      <c r="A30" s="109">
        <v>22</v>
      </c>
      <c r="B30" s="106">
        <f t="shared" si="0"/>
        <v>28</v>
      </c>
      <c r="C30" s="135" t="s">
        <v>544</v>
      </c>
      <c r="D30" s="135">
        <v>1017928291</v>
      </c>
      <c r="E30" s="135" t="s">
        <v>545</v>
      </c>
      <c r="F30" s="136" t="s">
        <v>395</v>
      </c>
      <c r="G30" s="109"/>
      <c r="H30" s="113"/>
      <c r="I30" s="113"/>
      <c r="J30" s="113"/>
      <c r="K30" s="112">
        <f t="shared" si="1"/>
        <v>0</v>
      </c>
      <c r="L30" s="109">
        <v>2</v>
      </c>
      <c r="M30" s="113"/>
      <c r="N30" s="113"/>
      <c r="O30" s="113"/>
      <c r="P30" s="112">
        <f t="shared" si="2"/>
        <v>2</v>
      </c>
      <c r="Q30" s="109">
        <v>3</v>
      </c>
      <c r="R30" s="113">
        <v>1</v>
      </c>
      <c r="S30" s="113">
        <v>18</v>
      </c>
      <c r="T30" s="113">
        <v>1</v>
      </c>
      <c r="U30" s="112">
        <f t="shared" si="3"/>
        <v>23</v>
      </c>
      <c r="V30" s="109"/>
      <c r="W30" s="113"/>
      <c r="X30" s="113"/>
      <c r="Y30" s="113">
        <v>3</v>
      </c>
      <c r="Z30" s="112">
        <f t="shared" si="4"/>
        <v>3</v>
      </c>
      <c r="AA30" s="109"/>
      <c r="AB30" s="113"/>
      <c r="AC30" s="113"/>
      <c r="AD30" s="113"/>
      <c r="AE30" s="112">
        <f t="shared" si="5"/>
        <v>0</v>
      </c>
      <c r="AF30" s="109"/>
      <c r="AG30" s="113"/>
      <c r="AH30" s="95"/>
      <c r="AI30" s="113"/>
      <c r="AJ30" s="112">
        <f t="shared" si="6"/>
        <v>0</v>
      </c>
      <c r="AK30" s="109"/>
      <c r="AL30" s="113"/>
      <c r="AM30" s="113"/>
      <c r="AN30" s="113"/>
      <c r="AO30" s="112">
        <f t="shared" si="7"/>
        <v>0</v>
      </c>
    </row>
    <row r="31" spans="1:44" s="6" customFormat="1" ht="15" customHeight="1">
      <c r="A31" s="109">
        <v>23</v>
      </c>
      <c r="B31" s="106">
        <f t="shared" si="0"/>
        <v>22</v>
      </c>
      <c r="C31" s="135" t="s">
        <v>144</v>
      </c>
      <c r="D31" s="135">
        <v>1105363492</v>
      </c>
      <c r="E31" s="135" t="s">
        <v>274</v>
      </c>
      <c r="F31" s="136" t="s">
        <v>38</v>
      </c>
      <c r="G31" s="109">
        <v>9</v>
      </c>
      <c r="H31" s="166"/>
      <c r="I31" s="113"/>
      <c r="J31" s="113">
        <v>3</v>
      </c>
      <c r="K31" s="112">
        <f t="shared" si="1"/>
        <v>12</v>
      </c>
      <c r="L31" s="109"/>
      <c r="M31" s="113">
        <v>4</v>
      </c>
      <c r="N31" s="113">
        <v>4</v>
      </c>
      <c r="O31" s="113">
        <v>2</v>
      </c>
      <c r="P31" s="112">
        <f t="shared" si="2"/>
        <v>10</v>
      </c>
      <c r="Q31" s="109"/>
      <c r="R31" s="113"/>
      <c r="S31" s="113"/>
      <c r="T31" s="113"/>
      <c r="U31" s="112">
        <f t="shared" si="3"/>
        <v>0</v>
      </c>
      <c r="V31" s="109"/>
      <c r="W31" s="113"/>
      <c r="X31" s="113"/>
      <c r="Y31" s="113"/>
      <c r="Z31" s="112">
        <f t="shared" si="4"/>
        <v>0</v>
      </c>
      <c r="AA31" s="109"/>
      <c r="AB31" s="113"/>
      <c r="AC31" s="113"/>
      <c r="AD31" s="113"/>
      <c r="AE31" s="112">
        <f t="shared" si="5"/>
        <v>0</v>
      </c>
      <c r="AF31" s="109"/>
      <c r="AG31" s="113"/>
      <c r="AH31" s="95"/>
      <c r="AI31" s="113"/>
      <c r="AJ31" s="112">
        <f t="shared" si="6"/>
        <v>0</v>
      </c>
      <c r="AK31" s="109"/>
      <c r="AL31" s="113"/>
      <c r="AM31" s="113"/>
      <c r="AN31" s="113"/>
      <c r="AO31" s="112">
        <f t="shared" si="7"/>
        <v>0</v>
      </c>
    </row>
    <row r="32" spans="1:44" ht="15" customHeight="1">
      <c r="A32" s="109">
        <v>24</v>
      </c>
      <c r="B32" s="106">
        <f t="shared" si="0"/>
        <v>21</v>
      </c>
      <c r="C32" s="135" t="s">
        <v>631</v>
      </c>
      <c r="D32" s="135"/>
      <c r="E32" s="135" t="s">
        <v>632</v>
      </c>
      <c r="F32" s="136" t="s">
        <v>214</v>
      </c>
      <c r="G32" s="109"/>
      <c r="H32" s="113"/>
      <c r="I32" s="113"/>
      <c r="J32" s="113"/>
      <c r="K32" s="112">
        <f t="shared" si="1"/>
        <v>0</v>
      </c>
      <c r="L32" s="109"/>
      <c r="M32" s="113"/>
      <c r="N32" s="113"/>
      <c r="O32" s="113"/>
      <c r="P32" s="112">
        <f t="shared" si="2"/>
        <v>0</v>
      </c>
      <c r="Q32" s="109">
        <v>6</v>
      </c>
      <c r="R32" s="113">
        <v>3</v>
      </c>
      <c r="S32" s="113">
        <v>9</v>
      </c>
      <c r="T32" s="113"/>
      <c r="U32" s="112">
        <f t="shared" si="3"/>
        <v>18</v>
      </c>
      <c r="V32" s="109">
        <v>3</v>
      </c>
      <c r="W32" s="113"/>
      <c r="X32" s="113"/>
      <c r="Y32" s="113"/>
      <c r="Z32" s="112">
        <f t="shared" si="4"/>
        <v>3</v>
      </c>
      <c r="AA32" s="109"/>
      <c r="AB32" s="113"/>
      <c r="AC32" s="113"/>
      <c r="AD32" s="113"/>
      <c r="AE32" s="112">
        <f t="shared" si="5"/>
        <v>0</v>
      </c>
      <c r="AF32" s="109"/>
      <c r="AG32" s="113"/>
      <c r="AH32" s="95"/>
      <c r="AI32" s="113"/>
      <c r="AJ32" s="112">
        <f t="shared" si="6"/>
        <v>0</v>
      </c>
      <c r="AK32" s="109"/>
      <c r="AL32" s="113"/>
      <c r="AM32" s="113"/>
      <c r="AN32" s="113"/>
      <c r="AO32" s="112">
        <f t="shared" si="7"/>
        <v>0</v>
      </c>
      <c r="AP32" s="6"/>
      <c r="AQ32" s="6"/>
      <c r="AR32" s="6"/>
    </row>
    <row r="33" spans="1:44" ht="15" customHeight="1">
      <c r="A33" s="109">
        <v>25</v>
      </c>
      <c r="B33" s="106">
        <f t="shared" si="0"/>
        <v>20</v>
      </c>
      <c r="C33" s="135" t="s">
        <v>281</v>
      </c>
      <c r="D33" s="135">
        <v>1027524388</v>
      </c>
      <c r="E33" s="135" t="s">
        <v>120</v>
      </c>
      <c r="F33" s="136" t="s">
        <v>214</v>
      </c>
      <c r="G33" s="109">
        <v>4</v>
      </c>
      <c r="H33" s="113">
        <v>8</v>
      </c>
      <c r="I33" s="113">
        <v>8</v>
      </c>
      <c r="J33" s="113"/>
      <c r="K33" s="112">
        <f t="shared" si="1"/>
        <v>20</v>
      </c>
      <c r="L33" s="109"/>
      <c r="M33" s="113"/>
      <c r="N33" s="113"/>
      <c r="O33" s="113"/>
      <c r="P33" s="112">
        <f t="shared" si="2"/>
        <v>0</v>
      </c>
      <c r="Q33" s="109"/>
      <c r="R33" s="113"/>
      <c r="S33" s="113"/>
      <c r="T33" s="113"/>
      <c r="U33" s="112">
        <f t="shared" si="3"/>
        <v>0</v>
      </c>
      <c r="V33" s="109"/>
      <c r="W33" s="113"/>
      <c r="X33" s="113"/>
      <c r="Y33" s="113"/>
      <c r="Z33" s="112">
        <f t="shared" si="4"/>
        <v>0</v>
      </c>
      <c r="AA33" s="109"/>
      <c r="AB33" s="113"/>
      <c r="AC33" s="113"/>
      <c r="AD33" s="113"/>
      <c r="AE33" s="112">
        <f t="shared" si="5"/>
        <v>0</v>
      </c>
      <c r="AF33" s="109"/>
      <c r="AG33" s="113"/>
      <c r="AH33" s="95"/>
      <c r="AI33" s="113"/>
      <c r="AJ33" s="112">
        <f t="shared" si="6"/>
        <v>0</v>
      </c>
      <c r="AK33" s="109"/>
      <c r="AL33" s="113"/>
      <c r="AM33" s="113"/>
      <c r="AN33" s="113"/>
      <c r="AO33" s="112">
        <f t="shared" si="7"/>
        <v>0</v>
      </c>
    </row>
    <row r="34" spans="1:44" ht="15" customHeight="1">
      <c r="A34" s="109">
        <v>26</v>
      </c>
      <c r="B34" s="106">
        <f t="shared" si="0"/>
        <v>19</v>
      </c>
      <c r="C34" s="135" t="s">
        <v>110</v>
      </c>
      <c r="D34" s="135">
        <v>1043972783</v>
      </c>
      <c r="E34" s="135" t="s">
        <v>136</v>
      </c>
      <c r="F34" s="136" t="s">
        <v>126</v>
      </c>
      <c r="G34" s="109"/>
      <c r="H34" s="113">
        <v>1</v>
      </c>
      <c r="I34" s="113">
        <v>12</v>
      </c>
      <c r="J34" s="113"/>
      <c r="K34" s="112">
        <f t="shared" si="1"/>
        <v>13</v>
      </c>
      <c r="L34" s="109"/>
      <c r="M34" s="113"/>
      <c r="N34" s="113"/>
      <c r="O34" s="113"/>
      <c r="P34" s="112">
        <f t="shared" si="2"/>
        <v>0</v>
      </c>
      <c r="Q34" s="109"/>
      <c r="R34" s="113"/>
      <c r="S34" s="113"/>
      <c r="T34" s="113">
        <v>2</v>
      </c>
      <c r="U34" s="112">
        <f t="shared" si="3"/>
        <v>2</v>
      </c>
      <c r="V34" s="109"/>
      <c r="W34" s="113"/>
      <c r="X34" s="113">
        <v>4</v>
      </c>
      <c r="Y34" s="113"/>
      <c r="Z34" s="112">
        <f t="shared" si="4"/>
        <v>4</v>
      </c>
      <c r="AA34" s="109"/>
      <c r="AB34" s="113"/>
      <c r="AC34" s="113"/>
      <c r="AD34" s="113"/>
      <c r="AE34" s="112">
        <f t="shared" si="5"/>
        <v>0</v>
      </c>
      <c r="AF34" s="109"/>
      <c r="AG34" s="113"/>
      <c r="AH34" s="95"/>
      <c r="AI34" s="113"/>
      <c r="AJ34" s="112">
        <f t="shared" si="6"/>
        <v>0</v>
      </c>
      <c r="AK34" s="109"/>
      <c r="AL34" s="113"/>
      <c r="AM34" s="113"/>
      <c r="AN34" s="113"/>
      <c r="AO34" s="112">
        <f t="shared" si="7"/>
        <v>0</v>
      </c>
      <c r="AP34" s="6"/>
      <c r="AQ34" s="6"/>
      <c r="AR34" s="6"/>
    </row>
    <row r="35" spans="1:44" ht="15" customHeight="1">
      <c r="A35" s="109">
        <v>26</v>
      </c>
      <c r="B35" s="106">
        <f t="shared" si="0"/>
        <v>19</v>
      </c>
      <c r="C35" s="135" t="s">
        <v>633</v>
      </c>
      <c r="D35" s="135"/>
      <c r="E35" s="135" t="s">
        <v>366</v>
      </c>
      <c r="F35" s="136" t="s">
        <v>214</v>
      </c>
      <c r="G35" s="109"/>
      <c r="H35" s="113"/>
      <c r="I35" s="113"/>
      <c r="J35" s="113"/>
      <c r="K35" s="112">
        <f t="shared" si="1"/>
        <v>0</v>
      </c>
      <c r="L35" s="109"/>
      <c r="M35" s="113"/>
      <c r="N35" s="113"/>
      <c r="O35" s="113"/>
      <c r="P35" s="112">
        <f t="shared" si="2"/>
        <v>0</v>
      </c>
      <c r="Q35" s="109">
        <v>1</v>
      </c>
      <c r="R35" s="113">
        <v>7</v>
      </c>
      <c r="S35" s="113"/>
      <c r="T35" s="113"/>
      <c r="U35" s="112">
        <f t="shared" si="3"/>
        <v>8</v>
      </c>
      <c r="V35" s="109">
        <v>6</v>
      </c>
      <c r="W35" s="113">
        <v>5</v>
      </c>
      <c r="X35" s="113"/>
      <c r="Y35" s="113"/>
      <c r="Z35" s="112">
        <f t="shared" si="4"/>
        <v>11</v>
      </c>
      <c r="AA35" s="109"/>
      <c r="AB35" s="113"/>
      <c r="AC35" s="113"/>
      <c r="AD35" s="113"/>
      <c r="AE35" s="112">
        <f t="shared" si="5"/>
        <v>0</v>
      </c>
      <c r="AF35" s="109"/>
      <c r="AG35" s="113"/>
      <c r="AH35" s="95"/>
      <c r="AI35" s="113"/>
      <c r="AJ35" s="112">
        <f t="shared" si="6"/>
        <v>0</v>
      </c>
      <c r="AK35" s="109"/>
      <c r="AL35" s="113"/>
      <c r="AM35" s="113"/>
      <c r="AN35" s="113"/>
      <c r="AO35" s="112">
        <f t="shared" si="7"/>
        <v>0</v>
      </c>
    </row>
    <row r="36" spans="1:44" ht="15" customHeight="1">
      <c r="A36" s="109">
        <v>28</v>
      </c>
      <c r="B36" s="106">
        <f t="shared" si="0"/>
        <v>12</v>
      </c>
      <c r="C36" s="135" t="s">
        <v>325</v>
      </c>
      <c r="D36" s="135">
        <v>1022355777</v>
      </c>
      <c r="E36" s="135" t="s">
        <v>241</v>
      </c>
      <c r="F36" s="136" t="s">
        <v>214</v>
      </c>
      <c r="G36" s="109"/>
      <c r="H36" s="113"/>
      <c r="I36" s="113">
        <v>7</v>
      </c>
      <c r="J36" s="113">
        <v>5</v>
      </c>
      <c r="K36" s="112">
        <f t="shared" si="1"/>
        <v>12</v>
      </c>
      <c r="L36" s="109"/>
      <c r="M36" s="113"/>
      <c r="N36" s="113"/>
      <c r="O36" s="113"/>
      <c r="P36" s="112">
        <f t="shared" si="2"/>
        <v>0</v>
      </c>
      <c r="Q36" s="109"/>
      <c r="R36" s="113"/>
      <c r="S36" s="113"/>
      <c r="T36" s="113"/>
      <c r="U36" s="112">
        <f t="shared" si="3"/>
        <v>0</v>
      </c>
      <c r="V36" s="109"/>
      <c r="W36" s="113"/>
      <c r="X36" s="113"/>
      <c r="Y36" s="113"/>
      <c r="Z36" s="112">
        <f t="shared" si="4"/>
        <v>0</v>
      </c>
      <c r="AA36" s="109"/>
      <c r="AB36" s="113"/>
      <c r="AC36" s="113"/>
      <c r="AD36" s="113"/>
      <c r="AE36" s="112">
        <f t="shared" si="5"/>
        <v>0</v>
      </c>
      <c r="AF36" s="109"/>
      <c r="AG36" s="113"/>
      <c r="AH36" s="95"/>
      <c r="AI36" s="113"/>
      <c r="AJ36" s="112">
        <f t="shared" si="6"/>
        <v>0</v>
      </c>
      <c r="AK36" s="109"/>
      <c r="AL36" s="113"/>
      <c r="AM36" s="113"/>
      <c r="AN36" s="113"/>
      <c r="AO36" s="112">
        <f t="shared" si="7"/>
        <v>0</v>
      </c>
      <c r="AP36" s="6"/>
      <c r="AQ36" s="6"/>
      <c r="AR36" s="6"/>
    </row>
    <row r="37" spans="1:44" ht="15" customHeight="1">
      <c r="A37" s="109">
        <v>29</v>
      </c>
      <c r="B37" s="106">
        <f t="shared" si="0"/>
        <v>11</v>
      </c>
      <c r="C37" s="135" t="s">
        <v>331</v>
      </c>
      <c r="D37" s="135">
        <v>1055359075</v>
      </c>
      <c r="E37" s="135" t="s">
        <v>280</v>
      </c>
      <c r="F37" s="136" t="s">
        <v>49</v>
      </c>
      <c r="G37" s="109"/>
      <c r="H37" s="113"/>
      <c r="I37" s="113">
        <v>10</v>
      </c>
      <c r="J37" s="113">
        <v>1</v>
      </c>
      <c r="K37" s="112">
        <f t="shared" si="1"/>
        <v>11</v>
      </c>
      <c r="L37" s="109"/>
      <c r="M37" s="113"/>
      <c r="N37" s="113"/>
      <c r="O37" s="113"/>
      <c r="P37" s="112">
        <f t="shared" si="2"/>
        <v>0</v>
      </c>
      <c r="Q37" s="109"/>
      <c r="R37" s="113"/>
      <c r="S37" s="113"/>
      <c r="T37" s="113"/>
      <c r="U37" s="112">
        <f t="shared" si="3"/>
        <v>0</v>
      </c>
      <c r="V37" s="109"/>
      <c r="W37" s="113"/>
      <c r="X37" s="113"/>
      <c r="Y37" s="113"/>
      <c r="Z37" s="112">
        <f t="shared" si="4"/>
        <v>0</v>
      </c>
      <c r="AA37" s="109"/>
      <c r="AB37" s="113"/>
      <c r="AC37" s="113"/>
      <c r="AD37" s="113"/>
      <c r="AE37" s="112">
        <f t="shared" si="5"/>
        <v>0</v>
      </c>
      <c r="AF37" s="109"/>
      <c r="AG37" s="113"/>
      <c r="AH37" s="95"/>
      <c r="AI37" s="113"/>
      <c r="AJ37" s="112">
        <f t="shared" si="6"/>
        <v>0</v>
      </c>
      <c r="AK37" s="109"/>
      <c r="AL37" s="113"/>
      <c r="AM37" s="113"/>
      <c r="AN37" s="113"/>
      <c r="AO37" s="112">
        <f t="shared" si="7"/>
        <v>0</v>
      </c>
      <c r="AP37" s="6"/>
      <c r="AQ37" s="6"/>
      <c r="AR37" s="6"/>
    </row>
    <row r="38" spans="1:44" ht="15" customHeight="1">
      <c r="A38" s="109">
        <v>30</v>
      </c>
      <c r="B38" s="106">
        <f t="shared" si="0"/>
        <v>9</v>
      </c>
      <c r="C38" s="135" t="s">
        <v>542</v>
      </c>
      <c r="D38" s="135">
        <v>1019603911</v>
      </c>
      <c r="E38" s="135" t="s">
        <v>143</v>
      </c>
      <c r="F38" s="136" t="s">
        <v>431</v>
      </c>
      <c r="G38" s="109"/>
      <c r="H38" s="113"/>
      <c r="I38" s="113"/>
      <c r="J38" s="113"/>
      <c r="K38" s="112">
        <f t="shared" si="1"/>
        <v>0</v>
      </c>
      <c r="L38" s="109">
        <v>7</v>
      </c>
      <c r="M38" s="113"/>
      <c r="N38" s="113">
        <v>1</v>
      </c>
      <c r="O38" s="113"/>
      <c r="P38" s="112">
        <f t="shared" si="2"/>
        <v>8</v>
      </c>
      <c r="Q38" s="109"/>
      <c r="R38" s="113"/>
      <c r="S38" s="113"/>
      <c r="T38" s="113"/>
      <c r="U38" s="112">
        <f t="shared" si="3"/>
        <v>0</v>
      </c>
      <c r="V38" s="109"/>
      <c r="W38" s="113"/>
      <c r="X38" s="113"/>
      <c r="Y38" s="113">
        <v>1</v>
      </c>
      <c r="Z38" s="112">
        <f t="shared" si="4"/>
        <v>1</v>
      </c>
      <c r="AA38" s="109"/>
      <c r="AB38" s="113"/>
      <c r="AC38" s="113"/>
      <c r="AD38" s="113"/>
      <c r="AE38" s="112">
        <f t="shared" si="5"/>
        <v>0</v>
      </c>
      <c r="AF38" s="109"/>
      <c r="AG38" s="113"/>
      <c r="AH38" s="95"/>
      <c r="AI38" s="113"/>
      <c r="AJ38" s="112">
        <f t="shared" si="6"/>
        <v>0</v>
      </c>
      <c r="AK38" s="109"/>
      <c r="AL38" s="113"/>
      <c r="AM38" s="113"/>
      <c r="AN38" s="113"/>
      <c r="AO38" s="112">
        <f t="shared" si="7"/>
        <v>0</v>
      </c>
    </row>
    <row r="39" spans="1:44" ht="15" customHeight="1">
      <c r="A39" s="109">
        <v>30</v>
      </c>
      <c r="B39" s="106">
        <f t="shared" si="0"/>
        <v>9</v>
      </c>
      <c r="C39" s="135" t="s">
        <v>699</v>
      </c>
      <c r="D39" s="135">
        <v>1019987182</v>
      </c>
      <c r="E39" s="135" t="s">
        <v>366</v>
      </c>
      <c r="F39" s="136" t="s">
        <v>214</v>
      </c>
      <c r="G39" s="109"/>
      <c r="H39" s="113"/>
      <c r="I39" s="113"/>
      <c r="J39" s="113"/>
      <c r="K39" s="112">
        <f t="shared" si="1"/>
        <v>0</v>
      </c>
      <c r="L39" s="109"/>
      <c r="M39" s="113"/>
      <c r="N39" s="113"/>
      <c r="O39" s="113"/>
      <c r="P39" s="112">
        <f t="shared" si="2"/>
        <v>0</v>
      </c>
      <c r="Q39" s="109"/>
      <c r="R39" s="113"/>
      <c r="S39" s="113"/>
      <c r="T39" s="113"/>
      <c r="U39" s="112">
        <f t="shared" si="3"/>
        <v>0</v>
      </c>
      <c r="V39" s="109"/>
      <c r="W39" s="113"/>
      <c r="X39" s="113">
        <v>9</v>
      </c>
      <c r="Y39" s="113"/>
      <c r="Z39" s="112">
        <f t="shared" si="4"/>
        <v>9</v>
      </c>
      <c r="AA39" s="109"/>
      <c r="AB39" s="113"/>
      <c r="AC39" s="113"/>
      <c r="AD39" s="113"/>
      <c r="AE39" s="112">
        <f t="shared" si="5"/>
        <v>0</v>
      </c>
      <c r="AF39" s="109"/>
      <c r="AG39" s="113"/>
      <c r="AH39" s="95"/>
      <c r="AI39" s="113"/>
      <c r="AJ39" s="112">
        <f t="shared" si="6"/>
        <v>0</v>
      </c>
      <c r="AK39" s="109"/>
      <c r="AL39" s="113"/>
      <c r="AM39" s="113"/>
      <c r="AN39" s="113"/>
      <c r="AO39" s="112">
        <f t="shared" si="7"/>
        <v>0</v>
      </c>
      <c r="AP39" s="6"/>
      <c r="AQ39" s="6"/>
      <c r="AR39" s="6"/>
    </row>
    <row r="40" spans="1:44" ht="15" customHeight="1">
      <c r="A40" s="109">
        <v>32</v>
      </c>
      <c r="B40" s="106">
        <f t="shared" si="0"/>
        <v>6</v>
      </c>
      <c r="C40" s="135" t="s">
        <v>311</v>
      </c>
      <c r="D40" s="135">
        <v>1013263543</v>
      </c>
      <c r="E40" s="135" t="s">
        <v>161</v>
      </c>
      <c r="F40" s="136" t="s">
        <v>45</v>
      </c>
      <c r="G40" s="109">
        <v>3</v>
      </c>
      <c r="H40" s="113"/>
      <c r="I40" s="113"/>
      <c r="J40" s="113"/>
      <c r="K40" s="112">
        <f t="shared" si="1"/>
        <v>3</v>
      </c>
      <c r="L40" s="109"/>
      <c r="M40" s="113"/>
      <c r="N40" s="113"/>
      <c r="O40" s="113"/>
      <c r="P40" s="112">
        <f t="shared" si="2"/>
        <v>0</v>
      </c>
      <c r="Q40" s="109"/>
      <c r="R40" s="113"/>
      <c r="S40" s="113"/>
      <c r="T40" s="113">
        <v>3</v>
      </c>
      <c r="U40" s="112">
        <f t="shared" si="3"/>
        <v>3</v>
      </c>
      <c r="V40" s="109"/>
      <c r="W40" s="113"/>
      <c r="X40" s="113"/>
      <c r="Y40" s="113"/>
      <c r="Z40" s="112">
        <f t="shared" si="4"/>
        <v>0</v>
      </c>
      <c r="AA40" s="109"/>
      <c r="AB40" s="113"/>
      <c r="AC40" s="113"/>
      <c r="AD40" s="113"/>
      <c r="AE40" s="112">
        <f t="shared" si="5"/>
        <v>0</v>
      </c>
      <c r="AF40" s="109"/>
      <c r="AG40" s="113"/>
      <c r="AH40" s="95"/>
      <c r="AI40" s="113"/>
      <c r="AJ40" s="112">
        <f t="shared" si="6"/>
        <v>0</v>
      </c>
      <c r="AK40" s="109"/>
      <c r="AL40" s="113"/>
      <c r="AM40" s="113"/>
      <c r="AN40" s="113"/>
      <c r="AO40" s="112">
        <f t="shared" si="7"/>
        <v>0</v>
      </c>
    </row>
    <row r="41" spans="1:44" ht="15" customHeight="1">
      <c r="A41" s="109">
        <v>33</v>
      </c>
      <c r="B41" s="106">
        <f t="shared" si="0"/>
        <v>3</v>
      </c>
      <c r="C41" s="135" t="s">
        <v>548</v>
      </c>
      <c r="D41" s="135">
        <v>1122512665</v>
      </c>
      <c r="E41" s="135" t="s">
        <v>534</v>
      </c>
      <c r="F41" s="136" t="s">
        <v>117</v>
      </c>
      <c r="G41" s="109"/>
      <c r="H41" s="113"/>
      <c r="I41" s="113"/>
      <c r="J41" s="113"/>
      <c r="K41" s="112">
        <f t="shared" si="1"/>
        <v>0</v>
      </c>
      <c r="L41" s="109"/>
      <c r="M41" s="113"/>
      <c r="N41" s="113">
        <v>3</v>
      </c>
      <c r="O41" s="113"/>
      <c r="P41" s="112">
        <f t="shared" si="2"/>
        <v>3</v>
      </c>
      <c r="Q41" s="109"/>
      <c r="R41" s="113"/>
      <c r="S41" s="113"/>
      <c r="T41" s="113"/>
      <c r="U41" s="112">
        <f t="shared" si="3"/>
        <v>0</v>
      </c>
      <c r="V41" s="109"/>
      <c r="W41" s="113"/>
      <c r="X41" s="113"/>
      <c r="Y41" s="113"/>
      <c r="Z41" s="112">
        <f t="shared" si="4"/>
        <v>0</v>
      </c>
      <c r="AA41" s="109"/>
      <c r="AB41" s="113"/>
      <c r="AC41" s="113"/>
      <c r="AD41" s="113"/>
      <c r="AE41" s="112">
        <f t="shared" si="5"/>
        <v>0</v>
      </c>
      <c r="AF41" s="109"/>
      <c r="AG41" s="113"/>
      <c r="AH41" s="95"/>
      <c r="AI41" s="113"/>
      <c r="AJ41" s="112">
        <f t="shared" si="6"/>
        <v>0</v>
      </c>
      <c r="AK41" s="109"/>
      <c r="AL41" s="113"/>
      <c r="AM41" s="113"/>
      <c r="AN41" s="113"/>
      <c r="AO41" s="112">
        <f t="shared" si="7"/>
        <v>0</v>
      </c>
      <c r="AP41" s="6"/>
      <c r="AQ41" s="6"/>
      <c r="AR41" s="6"/>
    </row>
    <row r="42" spans="1:44" ht="15" customHeight="1">
      <c r="A42" s="109">
        <v>34</v>
      </c>
      <c r="B42" s="106">
        <f t="shared" si="0"/>
        <v>2</v>
      </c>
      <c r="C42" s="135" t="s">
        <v>283</v>
      </c>
      <c r="D42" s="135">
        <v>1014194871</v>
      </c>
      <c r="E42" s="135" t="s">
        <v>52</v>
      </c>
      <c r="F42" s="136" t="s">
        <v>214</v>
      </c>
      <c r="G42" s="109"/>
      <c r="H42" s="113">
        <v>2</v>
      </c>
      <c r="I42" s="113"/>
      <c r="J42" s="113"/>
      <c r="K42" s="112">
        <f t="shared" si="1"/>
        <v>2</v>
      </c>
      <c r="L42" s="109"/>
      <c r="M42" s="113"/>
      <c r="N42" s="113"/>
      <c r="O42" s="113"/>
      <c r="P42" s="112">
        <f t="shared" si="2"/>
        <v>0</v>
      </c>
      <c r="Q42" s="109"/>
      <c r="R42" s="113"/>
      <c r="S42" s="113"/>
      <c r="T42" s="113"/>
      <c r="U42" s="112">
        <f t="shared" si="3"/>
        <v>0</v>
      </c>
      <c r="V42" s="109"/>
      <c r="W42" s="113"/>
      <c r="X42" s="113"/>
      <c r="Y42" s="113"/>
      <c r="Z42" s="112">
        <f t="shared" si="4"/>
        <v>0</v>
      </c>
      <c r="AA42" s="109"/>
      <c r="AB42" s="113"/>
      <c r="AC42" s="113"/>
      <c r="AD42" s="113"/>
      <c r="AE42" s="112">
        <f t="shared" si="5"/>
        <v>0</v>
      </c>
      <c r="AF42" s="109"/>
      <c r="AG42" s="113"/>
      <c r="AH42" s="95"/>
      <c r="AI42" s="113"/>
      <c r="AJ42" s="112">
        <f t="shared" si="6"/>
        <v>0</v>
      </c>
      <c r="AK42" s="109"/>
      <c r="AL42" s="113"/>
      <c r="AM42" s="113"/>
      <c r="AN42" s="113"/>
      <c r="AO42" s="112">
        <f t="shared" si="7"/>
        <v>0</v>
      </c>
    </row>
    <row r="43" spans="1:44" ht="15" customHeight="1">
      <c r="A43" s="109">
        <v>34</v>
      </c>
      <c r="B43" s="106">
        <f t="shared" si="0"/>
        <v>2</v>
      </c>
      <c r="C43" s="135" t="s">
        <v>549</v>
      </c>
      <c r="D43" s="135">
        <v>1050603999</v>
      </c>
      <c r="E43" s="135" t="s">
        <v>550</v>
      </c>
      <c r="F43" s="136" t="s">
        <v>517</v>
      </c>
      <c r="G43" s="109"/>
      <c r="H43" s="113"/>
      <c r="I43" s="113"/>
      <c r="J43" s="113"/>
      <c r="K43" s="112">
        <f t="shared" si="1"/>
        <v>0</v>
      </c>
      <c r="L43" s="109"/>
      <c r="M43" s="113"/>
      <c r="N43" s="113">
        <v>2</v>
      </c>
      <c r="O43" s="113"/>
      <c r="P43" s="112">
        <f t="shared" si="2"/>
        <v>2</v>
      </c>
      <c r="Q43" s="109"/>
      <c r="R43" s="113"/>
      <c r="S43" s="113"/>
      <c r="T43" s="113"/>
      <c r="U43" s="112">
        <f t="shared" si="3"/>
        <v>0</v>
      </c>
      <c r="V43" s="109"/>
      <c r="W43" s="113"/>
      <c r="X43" s="113"/>
      <c r="Y43" s="113"/>
      <c r="Z43" s="112">
        <f t="shared" si="4"/>
        <v>0</v>
      </c>
      <c r="AA43" s="109"/>
      <c r="AB43" s="113"/>
      <c r="AC43" s="113"/>
      <c r="AD43" s="113"/>
      <c r="AE43" s="112">
        <f t="shared" si="5"/>
        <v>0</v>
      </c>
      <c r="AF43" s="109"/>
      <c r="AG43" s="113"/>
      <c r="AH43" s="95"/>
      <c r="AI43" s="113"/>
      <c r="AJ43" s="112">
        <f t="shared" si="6"/>
        <v>0</v>
      </c>
      <c r="AK43" s="109"/>
      <c r="AL43" s="113"/>
      <c r="AM43" s="113"/>
      <c r="AN43" s="113"/>
      <c r="AO43" s="112">
        <f t="shared" si="7"/>
        <v>0</v>
      </c>
    </row>
    <row r="44" spans="1:44" ht="15" customHeight="1">
      <c r="A44" s="109">
        <v>34</v>
      </c>
      <c r="B44" s="106">
        <f t="shared" si="0"/>
        <v>2</v>
      </c>
      <c r="C44" s="135" t="s">
        <v>438</v>
      </c>
      <c r="D44" s="135">
        <v>1097490176</v>
      </c>
      <c r="E44" s="135" t="s">
        <v>357</v>
      </c>
      <c r="F44" s="136" t="s">
        <v>40</v>
      </c>
      <c r="G44" s="109"/>
      <c r="H44" s="113"/>
      <c r="I44" s="113"/>
      <c r="J44" s="113">
        <v>2</v>
      </c>
      <c r="K44" s="112">
        <f t="shared" si="1"/>
        <v>2</v>
      </c>
      <c r="L44" s="109"/>
      <c r="M44" s="113"/>
      <c r="N44" s="113"/>
      <c r="O44" s="113"/>
      <c r="P44" s="112">
        <f t="shared" si="2"/>
        <v>0</v>
      </c>
      <c r="Q44" s="109"/>
      <c r="R44" s="113"/>
      <c r="S44" s="113"/>
      <c r="T44" s="113"/>
      <c r="U44" s="112">
        <f t="shared" si="3"/>
        <v>0</v>
      </c>
      <c r="V44" s="109"/>
      <c r="W44" s="113"/>
      <c r="X44" s="113"/>
      <c r="Y44" s="113"/>
      <c r="Z44" s="112">
        <f t="shared" si="4"/>
        <v>0</v>
      </c>
      <c r="AA44" s="109"/>
      <c r="AB44" s="113"/>
      <c r="AC44" s="113"/>
      <c r="AD44" s="113"/>
      <c r="AE44" s="112">
        <f t="shared" si="5"/>
        <v>0</v>
      </c>
      <c r="AF44" s="109"/>
      <c r="AG44" s="113"/>
      <c r="AH44" s="95"/>
      <c r="AI44" s="113"/>
      <c r="AJ44" s="112">
        <f t="shared" si="6"/>
        <v>0</v>
      </c>
      <c r="AK44" s="109"/>
      <c r="AL44" s="113"/>
      <c r="AM44" s="113"/>
      <c r="AN44" s="113"/>
      <c r="AO44" s="112">
        <f t="shared" si="7"/>
        <v>0</v>
      </c>
    </row>
    <row r="45" spans="1:44" ht="15" customHeight="1">
      <c r="A45" s="109">
        <v>34</v>
      </c>
      <c r="B45" s="106">
        <f t="shared" si="0"/>
        <v>2</v>
      </c>
      <c r="C45" s="135" t="s">
        <v>355</v>
      </c>
      <c r="D45" s="135">
        <v>1092455381</v>
      </c>
      <c r="E45" s="135" t="s">
        <v>53</v>
      </c>
      <c r="F45" s="136" t="s">
        <v>158</v>
      </c>
      <c r="G45" s="109"/>
      <c r="H45" s="113"/>
      <c r="I45" s="113"/>
      <c r="J45" s="113">
        <v>2</v>
      </c>
      <c r="K45" s="112">
        <f t="shared" si="1"/>
        <v>2</v>
      </c>
      <c r="L45" s="109"/>
      <c r="M45" s="113"/>
      <c r="N45" s="113"/>
      <c r="O45" s="113"/>
      <c r="P45" s="112">
        <f t="shared" si="2"/>
        <v>0</v>
      </c>
      <c r="Q45" s="109"/>
      <c r="R45" s="113"/>
      <c r="S45" s="113"/>
      <c r="T45" s="113"/>
      <c r="U45" s="112">
        <f t="shared" si="3"/>
        <v>0</v>
      </c>
      <c r="V45" s="109"/>
      <c r="W45" s="113"/>
      <c r="X45" s="113"/>
      <c r="Y45" s="113"/>
      <c r="Z45" s="112">
        <f t="shared" si="4"/>
        <v>0</v>
      </c>
      <c r="AA45" s="109"/>
      <c r="AB45" s="113"/>
      <c r="AC45" s="113"/>
      <c r="AD45" s="113"/>
      <c r="AE45" s="112">
        <f t="shared" si="5"/>
        <v>0</v>
      </c>
      <c r="AF45" s="109"/>
      <c r="AG45" s="113"/>
      <c r="AH45" s="95"/>
      <c r="AI45" s="113"/>
      <c r="AJ45" s="112">
        <f t="shared" si="6"/>
        <v>0</v>
      </c>
      <c r="AK45" s="109"/>
      <c r="AL45" s="113"/>
      <c r="AM45" s="113"/>
      <c r="AN45" s="113"/>
      <c r="AO45" s="112">
        <f t="shared" si="7"/>
        <v>0</v>
      </c>
    </row>
    <row r="46" spans="1:44" ht="15" customHeight="1">
      <c r="A46" s="109">
        <v>38</v>
      </c>
      <c r="B46" s="106">
        <f t="shared" si="0"/>
        <v>1</v>
      </c>
      <c r="C46" s="135" t="s">
        <v>552</v>
      </c>
      <c r="D46" s="135">
        <v>1019987182</v>
      </c>
      <c r="E46" s="135" t="s">
        <v>534</v>
      </c>
      <c r="F46" s="136" t="s">
        <v>117</v>
      </c>
      <c r="G46" s="109"/>
      <c r="H46" s="113"/>
      <c r="I46" s="113"/>
      <c r="J46" s="113"/>
      <c r="K46" s="112">
        <f t="shared" si="1"/>
        <v>0</v>
      </c>
      <c r="L46" s="109"/>
      <c r="M46" s="113"/>
      <c r="N46" s="113"/>
      <c r="O46" s="113">
        <v>1</v>
      </c>
      <c r="P46" s="112">
        <f t="shared" si="2"/>
        <v>1</v>
      </c>
      <c r="Q46" s="109"/>
      <c r="R46" s="113"/>
      <c r="S46" s="113"/>
      <c r="T46" s="113"/>
      <c r="U46" s="112">
        <f t="shared" si="3"/>
        <v>0</v>
      </c>
      <c r="V46" s="109"/>
      <c r="W46" s="113"/>
      <c r="X46" s="113"/>
      <c r="Y46" s="113"/>
      <c r="Z46" s="112">
        <f t="shared" si="4"/>
        <v>0</v>
      </c>
      <c r="AA46" s="109"/>
      <c r="AB46" s="113"/>
      <c r="AC46" s="113"/>
      <c r="AD46" s="113"/>
      <c r="AE46" s="112">
        <f t="shared" si="5"/>
        <v>0</v>
      </c>
      <c r="AF46" s="109"/>
      <c r="AG46" s="113"/>
      <c r="AH46" s="95"/>
      <c r="AI46" s="113"/>
      <c r="AJ46" s="112">
        <f t="shared" si="6"/>
        <v>0</v>
      </c>
      <c r="AK46" s="109"/>
      <c r="AL46" s="113"/>
      <c r="AM46" s="113"/>
      <c r="AN46" s="113"/>
      <c r="AO46" s="112">
        <f t="shared" si="7"/>
        <v>0</v>
      </c>
    </row>
    <row r="47" spans="1:44" ht="15" customHeight="1">
      <c r="A47" s="109">
        <v>38</v>
      </c>
      <c r="B47" s="106">
        <f t="shared" si="0"/>
        <v>1</v>
      </c>
      <c r="C47" s="135" t="s">
        <v>710</v>
      </c>
      <c r="D47" s="135">
        <v>1019987182</v>
      </c>
      <c r="E47" s="135" t="s">
        <v>80</v>
      </c>
      <c r="F47" s="136" t="s">
        <v>214</v>
      </c>
      <c r="G47" s="109"/>
      <c r="H47" s="113"/>
      <c r="I47" s="113"/>
      <c r="J47" s="113"/>
      <c r="K47" s="112">
        <f t="shared" si="1"/>
        <v>0</v>
      </c>
      <c r="L47" s="109"/>
      <c r="M47" s="113"/>
      <c r="N47" s="113"/>
      <c r="O47" s="113"/>
      <c r="P47" s="112">
        <f t="shared" si="2"/>
        <v>0</v>
      </c>
      <c r="Q47" s="109"/>
      <c r="R47" s="113"/>
      <c r="S47" s="113"/>
      <c r="T47" s="113"/>
      <c r="U47" s="112">
        <f t="shared" si="3"/>
        <v>0</v>
      </c>
      <c r="V47" s="109">
        <v>1</v>
      </c>
      <c r="W47" s="113"/>
      <c r="X47" s="113"/>
      <c r="Y47" s="113"/>
      <c r="Z47" s="112">
        <f t="shared" si="4"/>
        <v>1</v>
      </c>
      <c r="AA47" s="109"/>
      <c r="AB47" s="113"/>
      <c r="AC47" s="113"/>
      <c r="AD47" s="113"/>
      <c r="AE47" s="112">
        <f t="shared" si="5"/>
        <v>0</v>
      </c>
      <c r="AF47" s="109"/>
      <c r="AG47" s="113"/>
      <c r="AH47" s="95"/>
      <c r="AI47" s="113"/>
      <c r="AJ47" s="112">
        <f t="shared" si="6"/>
        <v>0</v>
      </c>
      <c r="AK47" s="109"/>
      <c r="AL47" s="113"/>
      <c r="AM47" s="113"/>
      <c r="AN47" s="113"/>
      <c r="AO47" s="112">
        <f t="shared" si="7"/>
        <v>0</v>
      </c>
    </row>
    <row r="48" spans="1:44" ht="15" customHeight="1">
      <c r="A48" s="109">
        <v>38</v>
      </c>
      <c r="B48" s="106">
        <f t="shared" si="0"/>
        <v>1</v>
      </c>
      <c r="C48" s="135" t="s">
        <v>718</v>
      </c>
      <c r="D48" s="135">
        <v>1019987182</v>
      </c>
      <c r="E48" s="135" t="s">
        <v>80</v>
      </c>
      <c r="F48" s="136" t="s">
        <v>214</v>
      </c>
      <c r="G48" s="109"/>
      <c r="H48" s="113"/>
      <c r="I48" s="113"/>
      <c r="J48" s="113"/>
      <c r="K48" s="112">
        <f t="shared" si="1"/>
        <v>0</v>
      </c>
      <c r="L48" s="109"/>
      <c r="M48" s="113"/>
      <c r="N48" s="113"/>
      <c r="O48" s="113"/>
      <c r="P48" s="112">
        <f t="shared" si="2"/>
        <v>0</v>
      </c>
      <c r="Q48" s="109"/>
      <c r="R48" s="113"/>
      <c r="S48" s="113"/>
      <c r="T48" s="113"/>
      <c r="U48" s="112">
        <f t="shared" si="3"/>
        <v>0</v>
      </c>
      <c r="V48" s="109"/>
      <c r="W48" s="113">
        <v>1</v>
      </c>
      <c r="X48" s="113"/>
      <c r="Y48" s="113"/>
      <c r="Z48" s="112">
        <f t="shared" si="4"/>
        <v>1</v>
      </c>
      <c r="AA48" s="109"/>
      <c r="AB48" s="113"/>
      <c r="AC48" s="113"/>
      <c r="AD48" s="113"/>
      <c r="AE48" s="112">
        <f t="shared" si="5"/>
        <v>0</v>
      </c>
      <c r="AF48" s="109"/>
      <c r="AG48" s="113"/>
      <c r="AH48" s="95"/>
      <c r="AI48" s="113"/>
      <c r="AJ48" s="112">
        <f t="shared" si="6"/>
        <v>0</v>
      </c>
      <c r="AK48" s="109"/>
      <c r="AL48" s="113"/>
      <c r="AM48" s="113"/>
      <c r="AN48" s="113"/>
      <c r="AO48" s="112">
        <f t="shared" si="7"/>
        <v>0</v>
      </c>
    </row>
  </sheetData>
  <sheetProtection algorithmName="SHA-512" hashValue="qaL74aBW0LKtfrivoevAp6QCSHKWwO+Ai9oesnfwnc5Re3XR/d9VfXoYiDfDUhzZty4JHxq9+1PW4P+ZZkjVJQ==" saltValue="+MlAHaZUxMOIBSBznK2UcA==" spinCount="100000" sheet="1" selectLockedCells="1" selectUnlockedCells="1"/>
  <sortState xmlns:xlrd2="http://schemas.microsoft.com/office/spreadsheetml/2017/richdata2" ref="B10:AO48">
    <sortCondition descending="1" ref="B9:B48"/>
  </sortState>
  <customSheetViews>
    <customSheetView guid="{BE9373D6-474E-4A24-914C-665CF35BD760}" scale="80">
      <pane xSplit="5" ySplit="8" topLeftCell="AD9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8">
    <mergeCell ref="AK7:AN7"/>
    <mergeCell ref="V7:Y7"/>
    <mergeCell ref="Z7:Z8"/>
    <mergeCell ref="AA7:AD7"/>
    <mergeCell ref="AE7:AE8"/>
    <mergeCell ref="AF7:AI7"/>
    <mergeCell ref="AA6:AE6"/>
    <mergeCell ref="AF6:AJ6"/>
    <mergeCell ref="AK6:AO6"/>
    <mergeCell ref="A7:A8"/>
    <mergeCell ref="B7:B8"/>
    <mergeCell ref="C7:C8"/>
    <mergeCell ref="E7:E8"/>
    <mergeCell ref="F7:F8"/>
    <mergeCell ref="K7:K8"/>
    <mergeCell ref="V6:Z6"/>
    <mergeCell ref="AO7:AO8"/>
    <mergeCell ref="L7:O7"/>
    <mergeCell ref="P7:P8"/>
    <mergeCell ref="Q7:T7"/>
    <mergeCell ref="U7:U8"/>
    <mergeCell ref="AJ7:AJ8"/>
    <mergeCell ref="A1:F4"/>
    <mergeCell ref="G7:J7"/>
    <mergeCell ref="L6:P6"/>
    <mergeCell ref="Q6:U6"/>
    <mergeCell ref="G6:K6"/>
    <mergeCell ref="A6:F6"/>
  </mergeCells>
  <phoneticPr fontId="2" type="noConversion"/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P36"/>
  <sheetViews>
    <sheetView zoomScale="80" zoomScaleNormal="80" workbookViewId="0">
      <pane xSplit="6" ySplit="7" topLeftCell="G8" activePane="bottomRight" state="frozen"/>
      <selection pane="topRight" activeCell="I1" sqref="I1"/>
      <selection pane="bottomLeft" activeCell="A9" sqref="A9"/>
      <selection pane="bottomRight" activeCell="G3" sqref="G3:AO3"/>
    </sheetView>
  </sheetViews>
  <sheetFormatPr baseColWidth="10" defaultColWidth="11.44140625" defaultRowHeight="12.7"/>
  <cols>
    <col min="1" max="1" width="8.6640625" style="1" customWidth="1"/>
    <col min="2" max="2" width="13.44140625" style="1" customWidth="1"/>
    <col min="3" max="3" width="33.109375" style="1" customWidth="1"/>
    <col min="4" max="4" width="13.88671875" style="1" hidden="1" customWidth="1"/>
    <col min="5" max="5" width="18.6640625" style="1" customWidth="1"/>
    <col min="6" max="6" width="21.44140625" style="36" customWidth="1"/>
    <col min="7" max="7" width="17.109375" style="1" customWidth="1"/>
    <col min="8" max="8" width="12.5546875" style="1" customWidth="1"/>
    <col min="9" max="9" width="14.109375" style="1" customWidth="1"/>
    <col min="10" max="10" width="9.6640625" style="1" customWidth="1"/>
    <col min="11" max="11" width="14.33203125" style="1" customWidth="1"/>
    <col min="12" max="12" width="20" style="1" customWidth="1"/>
    <col min="13" max="13" width="22.109375" style="1" customWidth="1"/>
    <col min="14" max="14" width="15.5546875" style="1" customWidth="1"/>
    <col min="15" max="15" width="20.33203125" style="1" customWidth="1"/>
    <col min="16" max="16" width="15.33203125" style="1" customWidth="1"/>
    <col min="17" max="17" width="18.5546875" style="1" customWidth="1"/>
    <col min="18" max="18" width="17.33203125" style="1" customWidth="1"/>
    <col min="19" max="19" width="15.5546875" style="1" customWidth="1"/>
    <col min="20" max="20" width="21.6640625" style="1" customWidth="1"/>
    <col min="21" max="21" width="14.33203125" style="1" customWidth="1"/>
    <col min="22" max="22" width="16.33203125" style="1" customWidth="1"/>
    <col min="23" max="23" width="17.109375" style="1" customWidth="1"/>
    <col min="24" max="24" width="15.5546875" style="1" customWidth="1"/>
    <col min="25" max="25" width="17.5546875" style="1" customWidth="1"/>
    <col min="26" max="26" width="14.6640625" style="1" customWidth="1"/>
    <col min="27" max="27" width="20" style="1" customWidth="1"/>
    <col min="28" max="28" width="22.109375" style="1" customWidth="1"/>
    <col min="29" max="29" width="15.5546875" style="1" customWidth="1"/>
    <col min="30" max="30" width="21.6640625" style="1" customWidth="1"/>
    <col min="31" max="31" width="16.44140625" style="1" customWidth="1"/>
    <col min="32" max="32" width="11.5546875" style="1" customWidth="1"/>
    <col min="33" max="34" width="11.44140625" style="1" customWidth="1"/>
    <col min="35" max="35" width="15.5546875" style="1" bestFit="1" customWidth="1"/>
    <col min="36" max="36" width="17.33203125" style="1" customWidth="1"/>
    <col min="37" max="37" width="20" style="1" bestFit="1" customWidth="1"/>
    <col min="38" max="38" width="22.109375" style="1" bestFit="1" customWidth="1"/>
    <col min="39" max="39" width="15.5546875" style="1" bestFit="1" customWidth="1"/>
    <col min="40" max="40" width="20.33203125" style="1" bestFit="1" customWidth="1"/>
    <col min="41" max="41" width="19.6640625" style="1" customWidth="1"/>
    <col min="42" max="68" width="11.44140625" style="65"/>
    <col min="69" max="16384" width="11.44140625" style="1"/>
  </cols>
  <sheetData>
    <row r="1" spans="1:68" s="4" customFormat="1" ht="27.8" customHeight="1">
      <c r="A1" s="222" t="s">
        <v>168</v>
      </c>
      <c r="B1" s="223"/>
      <c r="C1" s="223"/>
      <c r="D1" s="223"/>
      <c r="E1" s="223"/>
      <c r="F1" s="223"/>
      <c r="G1" s="19"/>
      <c r="H1" s="8"/>
      <c r="I1" s="8"/>
      <c r="J1" s="8"/>
      <c r="K1" s="8"/>
      <c r="AL1" s="5"/>
    </row>
    <row r="2" spans="1:68" s="4" customFormat="1" ht="33.700000000000003" customHeight="1">
      <c r="A2" s="223"/>
      <c r="B2" s="223"/>
      <c r="C2" s="223"/>
      <c r="D2" s="223"/>
      <c r="E2" s="223"/>
      <c r="F2" s="223"/>
      <c r="G2" s="54"/>
      <c r="H2" s="8"/>
      <c r="I2" s="8"/>
      <c r="J2" s="8"/>
      <c r="K2" s="8"/>
      <c r="AL2" s="5"/>
    </row>
    <row r="3" spans="1:68" s="4" customFormat="1" ht="27.1" customHeight="1" thickBot="1">
      <c r="A3" s="8"/>
      <c r="B3" s="9"/>
      <c r="C3" s="125"/>
      <c r="D3" s="125"/>
      <c r="E3" s="125"/>
      <c r="F3" s="125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</row>
    <row r="4" spans="1:68" s="4" customFormat="1" ht="30.85" hidden="1" customHeight="1" thickBot="1">
      <c r="A4" s="8"/>
      <c r="B4" s="9"/>
      <c r="C4" s="10"/>
      <c r="D4" s="10"/>
      <c r="E4" s="10"/>
      <c r="F4" s="35"/>
      <c r="G4" s="10"/>
      <c r="H4" s="56">
        <f>+SUM(H8:H26)</f>
        <v>171</v>
      </c>
      <c r="I4" s="56">
        <f>+SUM(I8:I26)</f>
        <v>170</v>
      </c>
      <c r="J4" s="56">
        <f>+SUM(J8:J26)</f>
        <v>167</v>
      </c>
      <c r="L4" s="56">
        <f>+SUM(L8:L26)</f>
        <v>127</v>
      </c>
      <c r="M4" s="56">
        <f>+SUM(M8:M26)</f>
        <v>132</v>
      </c>
      <c r="N4" s="56">
        <f>+SUM(N8:N26)</f>
        <v>135</v>
      </c>
      <c r="O4" s="56">
        <f>+SUM(O8:O26)</f>
        <v>126</v>
      </c>
      <c r="Q4" s="56">
        <f>+SUM(Q8:Q26)</f>
        <v>115</v>
      </c>
      <c r="R4" s="56">
        <f>+SUM(R8:R26)</f>
        <v>114</v>
      </c>
      <c r="S4" s="56">
        <f>+SUM(S8:S26)</f>
        <v>113</v>
      </c>
      <c r="T4" s="56">
        <f>+SUM(T8:T26)</f>
        <v>110</v>
      </c>
      <c r="V4" s="56">
        <f>+SUM(V8:V26)</f>
        <v>129</v>
      </c>
      <c r="W4" s="56">
        <f>+SUM(W8:W26)</f>
        <v>129</v>
      </c>
      <c r="X4" s="56">
        <f>+SUM(X8:X26)</f>
        <v>130</v>
      </c>
      <c r="Y4" s="56">
        <f>+SUM(Y8:Y26)</f>
        <v>132</v>
      </c>
      <c r="Z4" s="56"/>
      <c r="AA4" s="56">
        <f>+SUM(AA8:AA26)</f>
        <v>0</v>
      </c>
      <c r="AB4" s="56">
        <f>+SUM(AB8:AB26)</f>
        <v>0</v>
      </c>
      <c r="AC4" s="56">
        <f>+SUM(AC8:AC26)</f>
        <v>0</v>
      </c>
      <c r="AD4" s="56">
        <f>+SUM(AD8:AD26)</f>
        <v>0</v>
      </c>
      <c r="AE4" s="56"/>
      <c r="AF4" s="56">
        <f>+SUM(AF8:AF26)</f>
        <v>0</v>
      </c>
      <c r="AG4" s="56">
        <f>+SUM(AG8:AG26)</f>
        <v>0</v>
      </c>
      <c r="AH4" s="56"/>
      <c r="AI4" s="56">
        <f>+SUM(AI8:AI26)</f>
        <v>0</v>
      </c>
      <c r="AJ4" s="56"/>
      <c r="AK4" s="56">
        <f>+SUM(AK8:AK26)</f>
        <v>0</v>
      </c>
      <c r="AL4" s="56">
        <f>+SUM(AL8:AL26)</f>
        <v>0</v>
      </c>
      <c r="AM4" s="56">
        <f>+SUM(AM8:AM26)</f>
        <v>0</v>
      </c>
      <c r="AN4" s="56">
        <f>+SUM(AN8:AN26)</f>
        <v>0</v>
      </c>
      <c r="AO4" s="56"/>
      <c r="AP4" s="56"/>
      <c r="AQ4" s="56"/>
      <c r="AR4" s="56"/>
    </row>
    <row r="5" spans="1:68" s="2" customFormat="1" ht="36.75" customHeight="1" thickBot="1">
      <c r="A5" s="182"/>
      <c r="B5" s="183"/>
      <c r="C5" s="183"/>
      <c r="D5" s="183"/>
      <c r="E5" s="183"/>
      <c r="F5" s="198"/>
      <c r="G5" s="191" t="s">
        <v>183</v>
      </c>
      <c r="H5" s="192"/>
      <c r="I5" s="192"/>
      <c r="J5" s="192"/>
      <c r="K5" s="193"/>
      <c r="L5" s="191" t="s">
        <v>368</v>
      </c>
      <c r="M5" s="192"/>
      <c r="N5" s="192"/>
      <c r="O5" s="192"/>
      <c r="P5" s="193"/>
      <c r="Q5" s="191" t="s">
        <v>587</v>
      </c>
      <c r="R5" s="192"/>
      <c r="S5" s="192"/>
      <c r="T5" s="192"/>
      <c r="U5" s="193"/>
      <c r="V5" s="191" t="s">
        <v>690</v>
      </c>
      <c r="W5" s="192"/>
      <c r="X5" s="192"/>
      <c r="Y5" s="192"/>
      <c r="Z5" s="193"/>
      <c r="AA5" s="191"/>
      <c r="AB5" s="192"/>
      <c r="AC5" s="192"/>
      <c r="AD5" s="192"/>
      <c r="AE5" s="193"/>
      <c r="AF5" s="191"/>
      <c r="AG5" s="192"/>
      <c r="AH5" s="192"/>
      <c r="AI5" s="192"/>
      <c r="AJ5" s="193"/>
      <c r="AK5" s="191"/>
      <c r="AL5" s="192"/>
      <c r="AM5" s="192"/>
      <c r="AN5" s="192"/>
      <c r="AO5" s="193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</row>
    <row r="6" spans="1:68" s="2" customFormat="1" ht="15" hidden="1" customHeight="1" thickBot="1">
      <c r="A6" s="187" t="s">
        <v>0</v>
      </c>
      <c r="B6" s="189" t="s">
        <v>1</v>
      </c>
      <c r="C6" s="189" t="s">
        <v>2</v>
      </c>
      <c r="D6" s="140"/>
      <c r="E6" s="189" t="s">
        <v>3</v>
      </c>
      <c r="F6" s="178" t="s">
        <v>4</v>
      </c>
      <c r="G6" s="187"/>
      <c r="H6" s="189"/>
      <c r="I6" s="189"/>
      <c r="J6" s="189"/>
      <c r="K6" s="178" t="s">
        <v>30</v>
      </c>
      <c r="L6" s="213"/>
      <c r="M6" s="214"/>
      <c r="N6" s="214"/>
      <c r="O6" s="214"/>
      <c r="P6" s="178" t="s">
        <v>35</v>
      </c>
      <c r="Q6" s="213"/>
      <c r="R6" s="214"/>
      <c r="S6" s="214"/>
      <c r="T6" s="214"/>
      <c r="U6" s="178" t="s">
        <v>25</v>
      </c>
      <c r="V6" s="213"/>
      <c r="W6" s="214"/>
      <c r="X6" s="214"/>
      <c r="Y6" s="214"/>
      <c r="Z6" s="178" t="s">
        <v>36</v>
      </c>
      <c r="AA6" s="213"/>
      <c r="AB6" s="214"/>
      <c r="AC6" s="214"/>
      <c r="AD6" s="214"/>
      <c r="AE6" s="178" t="s">
        <v>18</v>
      </c>
      <c r="AF6" s="213"/>
      <c r="AG6" s="214"/>
      <c r="AH6" s="214"/>
      <c r="AI6" s="214"/>
      <c r="AJ6" s="178" t="s">
        <v>19</v>
      </c>
      <c r="AK6" s="213"/>
      <c r="AL6" s="214"/>
      <c r="AM6" s="214"/>
      <c r="AN6" s="214"/>
      <c r="AO6" s="178" t="s">
        <v>20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</row>
    <row r="7" spans="1:68" s="2" customFormat="1" ht="40.5" customHeight="1">
      <c r="A7" s="224"/>
      <c r="B7" s="220"/>
      <c r="C7" s="220"/>
      <c r="D7" s="139" t="s">
        <v>369</v>
      </c>
      <c r="E7" s="220"/>
      <c r="F7" s="221"/>
      <c r="G7" s="96" t="s">
        <v>31</v>
      </c>
      <c r="H7" s="97" t="s">
        <v>32</v>
      </c>
      <c r="I7" s="97" t="s">
        <v>9</v>
      </c>
      <c r="J7" s="97" t="s">
        <v>33</v>
      </c>
      <c r="K7" s="212"/>
      <c r="L7" s="110" t="s">
        <v>31</v>
      </c>
      <c r="M7" s="111" t="s">
        <v>32</v>
      </c>
      <c r="N7" s="111" t="s">
        <v>9</v>
      </c>
      <c r="O7" s="111" t="s">
        <v>33</v>
      </c>
      <c r="P7" s="221"/>
      <c r="Q7" s="96" t="s">
        <v>31</v>
      </c>
      <c r="R7" s="97" t="s">
        <v>32</v>
      </c>
      <c r="S7" s="97" t="s">
        <v>9</v>
      </c>
      <c r="T7" s="97" t="s">
        <v>33</v>
      </c>
      <c r="U7" s="212"/>
      <c r="V7" s="110" t="s">
        <v>31</v>
      </c>
      <c r="W7" s="111" t="s">
        <v>32</v>
      </c>
      <c r="X7" s="111" t="s">
        <v>9</v>
      </c>
      <c r="Y7" s="111" t="s">
        <v>33</v>
      </c>
      <c r="Z7" s="221"/>
      <c r="AA7" s="110" t="s">
        <v>31</v>
      </c>
      <c r="AB7" s="111" t="s">
        <v>32</v>
      </c>
      <c r="AC7" s="111" t="s">
        <v>9</v>
      </c>
      <c r="AD7" s="111" t="s">
        <v>33</v>
      </c>
      <c r="AE7" s="221"/>
      <c r="AF7" s="96" t="s">
        <v>31</v>
      </c>
      <c r="AG7" s="97" t="s">
        <v>32</v>
      </c>
      <c r="AH7" s="97" t="s">
        <v>175</v>
      </c>
      <c r="AI7" s="97" t="s">
        <v>174</v>
      </c>
      <c r="AJ7" s="212"/>
      <c r="AK7" s="110" t="s">
        <v>31</v>
      </c>
      <c r="AL7" s="111" t="s">
        <v>32</v>
      </c>
      <c r="AM7" s="111" t="s">
        <v>9</v>
      </c>
      <c r="AN7" s="111" t="s">
        <v>33</v>
      </c>
      <c r="AO7" s="221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</row>
    <row r="8" spans="1:68" s="21" customFormat="1" ht="15" customHeight="1">
      <c r="A8" s="109">
        <v>1</v>
      </c>
      <c r="B8" s="106">
        <f t="shared" ref="B8:B36" si="0">+K8+P8+U8+Z8+AE8+AJ8+AO8</f>
        <v>279</v>
      </c>
      <c r="C8" s="107" t="s">
        <v>79</v>
      </c>
      <c r="D8" s="107">
        <v>1000713820</v>
      </c>
      <c r="E8" s="107" t="s">
        <v>80</v>
      </c>
      <c r="F8" s="119" t="s">
        <v>214</v>
      </c>
      <c r="G8" s="109">
        <v>20</v>
      </c>
      <c r="H8" s="133">
        <v>18</v>
      </c>
      <c r="I8" s="166">
        <v>20</v>
      </c>
      <c r="J8" s="113">
        <v>14</v>
      </c>
      <c r="K8" s="112">
        <f t="shared" ref="K8:K36" si="1">+SUM(G8:J8)</f>
        <v>72</v>
      </c>
      <c r="L8" s="109">
        <v>20</v>
      </c>
      <c r="M8" s="113">
        <v>18</v>
      </c>
      <c r="N8" s="113">
        <v>9</v>
      </c>
      <c r="O8" s="113"/>
      <c r="P8" s="112">
        <f t="shared" ref="P8:P36" si="2">+SUM(L8:O8)</f>
        <v>47</v>
      </c>
      <c r="Q8" s="109">
        <v>20</v>
      </c>
      <c r="R8" s="113">
        <v>20</v>
      </c>
      <c r="S8" s="113">
        <v>20</v>
      </c>
      <c r="T8" s="113">
        <v>20</v>
      </c>
      <c r="U8" s="112">
        <f t="shared" ref="U8:U36" si="3">+SUM(Q8:T8)</f>
        <v>80</v>
      </c>
      <c r="V8" s="109">
        <v>20</v>
      </c>
      <c r="W8" s="113">
        <v>20</v>
      </c>
      <c r="X8" s="113">
        <v>20</v>
      </c>
      <c r="Y8" s="113">
        <v>20</v>
      </c>
      <c r="Z8" s="112">
        <f t="shared" ref="Z8:Z36" si="4">+SUM(V8:Y8)</f>
        <v>80</v>
      </c>
      <c r="AA8" s="109"/>
      <c r="AB8" s="113"/>
      <c r="AC8" s="113"/>
      <c r="AD8" s="113"/>
      <c r="AE8" s="112">
        <f t="shared" ref="AE8:AE36" si="5">+SUM(AA8:AD8)</f>
        <v>0</v>
      </c>
      <c r="AF8" s="109"/>
      <c r="AG8" s="113"/>
      <c r="AH8" s="95"/>
      <c r="AI8" s="113"/>
      <c r="AJ8" s="112">
        <f t="shared" ref="AJ8:AJ36" si="6">+SUM(AF8:AI8)</f>
        <v>0</v>
      </c>
      <c r="AK8" s="109"/>
      <c r="AL8" s="113"/>
      <c r="AM8" s="113"/>
      <c r="AN8" s="113"/>
      <c r="AO8" s="112">
        <f t="shared" ref="AO8:AO36" si="7">+SUM(AK8:AN8)</f>
        <v>0</v>
      </c>
      <c r="AP8" s="4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</row>
    <row r="9" spans="1:68" s="21" customFormat="1" ht="15" customHeight="1">
      <c r="A9" s="109">
        <v>2</v>
      </c>
      <c r="B9" s="106">
        <f t="shared" si="0"/>
        <v>210</v>
      </c>
      <c r="C9" s="107" t="s">
        <v>152</v>
      </c>
      <c r="D9" s="107">
        <v>1013097746</v>
      </c>
      <c r="E9" s="107" t="s">
        <v>80</v>
      </c>
      <c r="F9" s="119" t="s">
        <v>214</v>
      </c>
      <c r="G9" s="109">
        <v>20</v>
      </c>
      <c r="H9" s="162">
        <v>16</v>
      </c>
      <c r="I9" s="113">
        <v>16</v>
      </c>
      <c r="J9" s="113">
        <v>20</v>
      </c>
      <c r="K9" s="112">
        <f t="shared" si="1"/>
        <v>72</v>
      </c>
      <c r="L9" s="109">
        <v>7</v>
      </c>
      <c r="M9" s="113">
        <v>16</v>
      </c>
      <c r="N9" s="113">
        <v>14</v>
      </c>
      <c r="O9" s="113"/>
      <c r="P9" s="112">
        <f t="shared" si="2"/>
        <v>37</v>
      </c>
      <c r="Q9" s="109">
        <v>16</v>
      </c>
      <c r="R9" s="113">
        <v>18</v>
      </c>
      <c r="S9" s="113">
        <v>16</v>
      </c>
      <c r="T9" s="113">
        <v>3</v>
      </c>
      <c r="U9" s="112">
        <f t="shared" si="3"/>
        <v>53</v>
      </c>
      <c r="V9" s="109">
        <v>10</v>
      </c>
      <c r="W9" s="113">
        <v>18</v>
      </c>
      <c r="X9" s="113">
        <v>14</v>
      </c>
      <c r="Y9" s="113">
        <v>6</v>
      </c>
      <c r="Z9" s="112">
        <f t="shared" si="4"/>
        <v>48</v>
      </c>
      <c r="AA9" s="109"/>
      <c r="AB9" s="113"/>
      <c r="AC9" s="113"/>
      <c r="AD9" s="113"/>
      <c r="AE9" s="112">
        <f t="shared" si="5"/>
        <v>0</v>
      </c>
      <c r="AF9" s="109"/>
      <c r="AG9" s="113"/>
      <c r="AH9" s="95"/>
      <c r="AI9" s="113"/>
      <c r="AJ9" s="112">
        <f t="shared" si="6"/>
        <v>0</v>
      </c>
      <c r="AK9" s="109"/>
      <c r="AL9" s="113"/>
      <c r="AM9" s="113"/>
      <c r="AN9" s="113"/>
      <c r="AO9" s="112">
        <f t="shared" si="7"/>
        <v>0</v>
      </c>
      <c r="AP9" s="88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</row>
    <row r="10" spans="1:68" s="21" customFormat="1" ht="15" customHeight="1">
      <c r="A10" s="109">
        <v>3</v>
      </c>
      <c r="B10" s="106">
        <f t="shared" si="0"/>
        <v>184</v>
      </c>
      <c r="C10" s="107" t="s">
        <v>555</v>
      </c>
      <c r="D10" s="107">
        <v>1014212852</v>
      </c>
      <c r="E10" s="107" t="s">
        <v>241</v>
      </c>
      <c r="F10" s="119" t="s">
        <v>214</v>
      </c>
      <c r="G10" s="109">
        <v>18</v>
      </c>
      <c r="H10" s="133">
        <v>18</v>
      </c>
      <c r="I10" s="166">
        <v>18</v>
      </c>
      <c r="J10" s="113">
        <v>16</v>
      </c>
      <c r="K10" s="112">
        <f t="shared" si="1"/>
        <v>70</v>
      </c>
      <c r="L10" s="109">
        <v>4</v>
      </c>
      <c r="M10" s="113">
        <v>10</v>
      </c>
      <c r="N10" s="113">
        <v>7</v>
      </c>
      <c r="O10" s="113">
        <v>16</v>
      </c>
      <c r="P10" s="112">
        <f t="shared" si="2"/>
        <v>37</v>
      </c>
      <c r="Q10" s="109">
        <v>12</v>
      </c>
      <c r="R10" s="113">
        <v>6</v>
      </c>
      <c r="S10" s="113">
        <v>3</v>
      </c>
      <c r="T10" s="113">
        <v>9</v>
      </c>
      <c r="U10" s="112">
        <f t="shared" si="3"/>
        <v>30</v>
      </c>
      <c r="V10" s="109">
        <v>12</v>
      </c>
      <c r="W10" s="113">
        <v>12</v>
      </c>
      <c r="X10" s="113">
        <v>9</v>
      </c>
      <c r="Y10" s="113">
        <v>14</v>
      </c>
      <c r="Z10" s="112">
        <f t="shared" si="4"/>
        <v>47</v>
      </c>
      <c r="AA10" s="109"/>
      <c r="AB10" s="113"/>
      <c r="AC10" s="113"/>
      <c r="AD10" s="113"/>
      <c r="AE10" s="112">
        <f t="shared" si="5"/>
        <v>0</v>
      </c>
      <c r="AF10" s="109"/>
      <c r="AG10" s="113"/>
      <c r="AH10" s="95"/>
      <c r="AI10" s="113"/>
      <c r="AJ10" s="112">
        <f t="shared" si="6"/>
        <v>0</v>
      </c>
      <c r="AK10" s="109"/>
      <c r="AL10" s="113"/>
      <c r="AM10" s="113"/>
      <c r="AN10" s="113"/>
      <c r="AO10" s="112">
        <f t="shared" si="7"/>
        <v>0</v>
      </c>
      <c r="AP10" s="4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</row>
    <row r="11" spans="1:68" s="21" customFormat="1" ht="15" customHeight="1">
      <c r="A11" s="109">
        <v>4</v>
      </c>
      <c r="B11" s="106">
        <f t="shared" si="0"/>
        <v>156</v>
      </c>
      <c r="C11" s="107" t="s">
        <v>85</v>
      </c>
      <c r="D11" s="107">
        <v>1000625743</v>
      </c>
      <c r="E11" s="107" t="s">
        <v>80</v>
      </c>
      <c r="F11" s="119" t="s">
        <v>214</v>
      </c>
      <c r="G11" s="109">
        <v>16</v>
      </c>
      <c r="H11" s="133">
        <v>20</v>
      </c>
      <c r="I11" s="113">
        <v>14</v>
      </c>
      <c r="J11" s="113">
        <v>20</v>
      </c>
      <c r="K11" s="112">
        <f t="shared" si="1"/>
        <v>70</v>
      </c>
      <c r="L11" s="109">
        <v>6</v>
      </c>
      <c r="M11" s="113">
        <v>14</v>
      </c>
      <c r="N11" s="113">
        <v>2</v>
      </c>
      <c r="O11" s="113">
        <v>8</v>
      </c>
      <c r="P11" s="112">
        <f t="shared" si="2"/>
        <v>30</v>
      </c>
      <c r="Q11" s="109"/>
      <c r="R11" s="113"/>
      <c r="S11" s="113"/>
      <c r="T11" s="113"/>
      <c r="U11" s="112">
        <f t="shared" si="3"/>
        <v>0</v>
      </c>
      <c r="V11" s="109">
        <v>16</v>
      </c>
      <c r="W11" s="113">
        <v>16</v>
      </c>
      <c r="X11" s="113">
        <v>12</v>
      </c>
      <c r="Y11" s="113">
        <v>12</v>
      </c>
      <c r="Z11" s="112">
        <f t="shared" si="4"/>
        <v>56</v>
      </c>
      <c r="AA11" s="109"/>
      <c r="AB11" s="113"/>
      <c r="AC11" s="113"/>
      <c r="AD11" s="113"/>
      <c r="AE11" s="112">
        <f t="shared" si="5"/>
        <v>0</v>
      </c>
      <c r="AF11" s="109"/>
      <c r="AG11" s="113"/>
      <c r="AH11" s="95"/>
      <c r="AI11" s="113"/>
      <c r="AJ11" s="112">
        <f t="shared" si="6"/>
        <v>0</v>
      </c>
      <c r="AK11" s="109"/>
      <c r="AL11" s="113"/>
      <c r="AM11" s="113"/>
      <c r="AN11" s="113"/>
      <c r="AO11" s="112">
        <f t="shared" si="7"/>
        <v>0</v>
      </c>
      <c r="AP11" s="4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</row>
    <row r="12" spans="1:68" s="21" customFormat="1" ht="15" customHeight="1">
      <c r="A12" s="109">
        <v>5</v>
      </c>
      <c r="B12" s="106">
        <f t="shared" si="0"/>
        <v>144</v>
      </c>
      <c r="C12" s="107" t="s">
        <v>288</v>
      </c>
      <c r="D12" s="107">
        <v>1002760215</v>
      </c>
      <c r="E12" s="107" t="s">
        <v>89</v>
      </c>
      <c r="F12" s="119" t="s">
        <v>146</v>
      </c>
      <c r="G12" s="109">
        <v>14</v>
      </c>
      <c r="H12" s="133">
        <v>4</v>
      </c>
      <c r="I12" s="113">
        <v>12</v>
      </c>
      <c r="J12" s="113">
        <v>14</v>
      </c>
      <c r="K12" s="112">
        <f t="shared" si="1"/>
        <v>44</v>
      </c>
      <c r="L12" s="109">
        <v>10</v>
      </c>
      <c r="M12" s="113">
        <v>8</v>
      </c>
      <c r="N12" s="113">
        <v>10</v>
      </c>
      <c r="O12" s="113">
        <v>12</v>
      </c>
      <c r="P12" s="112">
        <f t="shared" si="2"/>
        <v>40</v>
      </c>
      <c r="Q12" s="109">
        <v>8</v>
      </c>
      <c r="R12" s="113">
        <v>10</v>
      </c>
      <c r="S12" s="113">
        <v>7</v>
      </c>
      <c r="T12" s="113">
        <v>4</v>
      </c>
      <c r="U12" s="112">
        <f t="shared" si="3"/>
        <v>29</v>
      </c>
      <c r="V12" s="109">
        <v>9</v>
      </c>
      <c r="W12" s="113">
        <v>8</v>
      </c>
      <c r="X12" s="113">
        <v>6</v>
      </c>
      <c r="Y12" s="113">
        <v>8</v>
      </c>
      <c r="Z12" s="112">
        <f t="shared" si="4"/>
        <v>31</v>
      </c>
      <c r="AA12" s="109"/>
      <c r="AB12" s="113"/>
      <c r="AC12" s="113"/>
      <c r="AD12" s="113"/>
      <c r="AE12" s="112">
        <f t="shared" si="5"/>
        <v>0</v>
      </c>
      <c r="AF12" s="109"/>
      <c r="AG12" s="113"/>
      <c r="AH12" s="95"/>
      <c r="AI12" s="113"/>
      <c r="AJ12" s="112">
        <f t="shared" si="6"/>
        <v>0</v>
      </c>
      <c r="AK12" s="109"/>
      <c r="AL12" s="113"/>
      <c r="AM12" s="113"/>
      <c r="AN12" s="113"/>
      <c r="AO12" s="112">
        <f t="shared" si="7"/>
        <v>0</v>
      </c>
      <c r="AP12" s="4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</row>
    <row r="13" spans="1:68" s="21" customFormat="1" ht="15" customHeight="1">
      <c r="A13" s="109">
        <v>6</v>
      </c>
      <c r="B13" s="106">
        <f t="shared" si="0"/>
        <v>139</v>
      </c>
      <c r="C13" s="107" t="s">
        <v>554</v>
      </c>
      <c r="D13" s="107">
        <v>1026302875</v>
      </c>
      <c r="E13" s="107" t="s">
        <v>143</v>
      </c>
      <c r="F13" s="119" t="s">
        <v>214</v>
      </c>
      <c r="G13" s="109">
        <v>20</v>
      </c>
      <c r="H13" s="133">
        <v>14</v>
      </c>
      <c r="I13" s="113">
        <v>20</v>
      </c>
      <c r="J13" s="113">
        <v>18</v>
      </c>
      <c r="K13" s="112">
        <f t="shared" si="1"/>
        <v>72</v>
      </c>
      <c r="L13" s="109">
        <v>3</v>
      </c>
      <c r="M13" s="113">
        <v>3</v>
      </c>
      <c r="N13" s="113">
        <v>6</v>
      </c>
      <c r="O13" s="113">
        <v>14</v>
      </c>
      <c r="P13" s="112">
        <f t="shared" si="2"/>
        <v>26</v>
      </c>
      <c r="Q13" s="109"/>
      <c r="R13" s="113"/>
      <c r="S13" s="113"/>
      <c r="T13" s="113"/>
      <c r="U13" s="112">
        <f t="shared" si="3"/>
        <v>0</v>
      </c>
      <c r="V13" s="109">
        <v>8</v>
      </c>
      <c r="W13" s="113">
        <v>7</v>
      </c>
      <c r="X13" s="113">
        <v>16</v>
      </c>
      <c r="Y13" s="113">
        <v>10</v>
      </c>
      <c r="Z13" s="112">
        <f t="shared" si="4"/>
        <v>41</v>
      </c>
      <c r="AA13" s="109"/>
      <c r="AB13" s="113"/>
      <c r="AC13" s="113"/>
      <c r="AD13" s="113"/>
      <c r="AE13" s="112">
        <f t="shared" si="5"/>
        <v>0</v>
      </c>
      <c r="AF13" s="109"/>
      <c r="AG13" s="113"/>
      <c r="AH13" s="95"/>
      <c r="AI13" s="113"/>
      <c r="AJ13" s="112">
        <f t="shared" si="6"/>
        <v>0</v>
      </c>
      <c r="AK13" s="109"/>
      <c r="AL13" s="113"/>
      <c r="AM13" s="113"/>
      <c r="AN13" s="113"/>
      <c r="AO13" s="112">
        <f t="shared" si="7"/>
        <v>0</v>
      </c>
      <c r="AP13" s="4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</row>
    <row r="14" spans="1:68" s="21" customFormat="1" ht="15" customHeight="1">
      <c r="A14" s="109">
        <v>7</v>
      </c>
      <c r="B14" s="106">
        <f t="shared" si="0"/>
        <v>133</v>
      </c>
      <c r="C14" s="107" t="s">
        <v>634</v>
      </c>
      <c r="D14" s="107"/>
      <c r="E14" s="107" t="s">
        <v>559</v>
      </c>
      <c r="F14" s="119" t="s">
        <v>38</v>
      </c>
      <c r="G14" s="109"/>
      <c r="H14" s="133"/>
      <c r="I14" s="113"/>
      <c r="J14" s="113"/>
      <c r="K14" s="112">
        <f t="shared" si="1"/>
        <v>0</v>
      </c>
      <c r="L14" s="109"/>
      <c r="M14" s="113"/>
      <c r="N14" s="113"/>
      <c r="O14" s="113"/>
      <c r="P14" s="112">
        <f t="shared" si="2"/>
        <v>0</v>
      </c>
      <c r="Q14" s="109">
        <v>18</v>
      </c>
      <c r="R14" s="113">
        <v>16</v>
      </c>
      <c r="S14" s="113">
        <v>18</v>
      </c>
      <c r="T14" s="113">
        <v>18</v>
      </c>
      <c r="U14" s="112">
        <f t="shared" si="3"/>
        <v>70</v>
      </c>
      <c r="V14" s="109">
        <v>18</v>
      </c>
      <c r="W14" s="113">
        <v>9</v>
      </c>
      <c r="X14" s="113">
        <v>18</v>
      </c>
      <c r="Y14" s="113">
        <v>18</v>
      </c>
      <c r="Z14" s="112">
        <f t="shared" si="4"/>
        <v>63</v>
      </c>
      <c r="AA14" s="109"/>
      <c r="AB14" s="113"/>
      <c r="AC14" s="113"/>
      <c r="AD14" s="113"/>
      <c r="AE14" s="112">
        <f t="shared" si="5"/>
        <v>0</v>
      </c>
      <c r="AF14" s="109"/>
      <c r="AG14" s="113"/>
      <c r="AH14" s="95"/>
      <c r="AI14" s="113"/>
      <c r="AJ14" s="112">
        <f t="shared" si="6"/>
        <v>0</v>
      </c>
      <c r="AK14" s="109"/>
      <c r="AL14" s="113"/>
      <c r="AM14" s="113"/>
      <c r="AN14" s="113"/>
      <c r="AO14" s="112">
        <f t="shared" si="7"/>
        <v>0</v>
      </c>
      <c r="AP14" s="4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</row>
    <row r="15" spans="1:68" s="21" customFormat="1" ht="15" customHeight="1">
      <c r="A15" s="109">
        <v>8</v>
      </c>
      <c r="B15" s="106">
        <f t="shared" si="0"/>
        <v>126</v>
      </c>
      <c r="C15" s="107" t="s">
        <v>558</v>
      </c>
      <c r="D15" s="107">
        <v>1144083880</v>
      </c>
      <c r="E15" s="107" t="s">
        <v>559</v>
      </c>
      <c r="F15" s="119" t="s">
        <v>38</v>
      </c>
      <c r="G15" s="109"/>
      <c r="H15" s="133"/>
      <c r="I15" s="113"/>
      <c r="J15" s="113"/>
      <c r="K15" s="112">
        <f t="shared" si="1"/>
        <v>0</v>
      </c>
      <c r="L15" s="109">
        <v>9</v>
      </c>
      <c r="M15" s="113">
        <v>9</v>
      </c>
      <c r="N15" s="113">
        <v>8</v>
      </c>
      <c r="O15" s="113">
        <v>18</v>
      </c>
      <c r="P15" s="112">
        <f t="shared" si="2"/>
        <v>44</v>
      </c>
      <c r="Q15" s="109">
        <v>14</v>
      </c>
      <c r="R15" s="113">
        <v>5</v>
      </c>
      <c r="S15" s="113">
        <v>14</v>
      </c>
      <c r="T15" s="113">
        <v>14</v>
      </c>
      <c r="U15" s="112">
        <f t="shared" si="3"/>
        <v>47</v>
      </c>
      <c r="V15" s="109">
        <v>3</v>
      </c>
      <c r="W15" s="113">
        <v>6</v>
      </c>
      <c r="X15" s="113">
        <v>10</v>
      </c>
      <c r="Y15" s="113">
        <v>16</v>
      </c>
      <c r="Z15" s="112">
        <f t="shared" si="4"/>
        <v>35</v>
      </c>
      <c r="AA15" s="109"/>
      <c r="AB15" s="113"/>
      <c r="AC15" s="113"/>
      <c r="AD15" s="113"/>
      <c r="AE15" s="112">
        <f t="shared" si="5"/>
        <v>0</v>
      </c>
      <c r="AF15" s="109"/>
      <c r="AG15" s="113"/>
      <c r="AH15" s="95"/>
      <c r="AI15" s="113"/>
      <c r="AJ15" s="112">
        <f t="shared" si="6"/>
        <v>0</v>
      </c>
      <c r="AK15" s="109"/>
      <c r="AL15" s="113"/>
      <c r="AM15" s="113"/>
      <c r="AN15" s="113"/>
      <c r="AO15" s="112">
        <f t="shared" si="7"/>
        <v>0</v>
      </c>
      <c r="AP15" s="4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</row>
    <row r="16" spans="1:68" s="21" customFormat="1" ht="15" customHeight="1">
      <c r="A16" s="109">
        <v>9</v>
      </c>
      <c r="B16" s="106">
        <f t="shared" si="0"/>
        <v>108</v>
      </c>
      <c r="C16" s="107" t="s">
        <v>553</v>
      </c>
      <c r="D16" s="107">
        <v>1037642400</v>
      </c>
      <c r="E16" s="107" t="s">
        <v>364</v>
      </c>
      <c r="F16" s="119" t="s">
        <v>126</v>
      </c>
      <c r="G16" s="109">
        <v>16</v>
      </c>
      <c r="H16" s="133">
        <v>20</v>
      </c>
      <c r="I16" s="166">
        <v>18</v>
      </c>
      <c r="J16" s="113">
        <v>20</v>
      </c>
      <c r="K16" s="112">
        <f t="shared" si="1"/>
        <v>74</v>
      </c>
      <c r="L16" s="109">
        <v>16</v>
      </c>
      <c r="M16" s="113"/>
      <c r="N16" s="113">
        <v>18</v>
      </c>
      <c r="O16" s="113"/>
      <c r="P16" s="112">
        <f t="shared" si="2"/>
        <v>34</v>
      </c>
      <c r="Q16" s="109"/>
      <c r="R16" s="113"/>
      <c r="S16" s="113"/>
      <c r="T16" s="113"/>
      <c r="U16" s="112">
        <f t="shared" si="3"/>
        <v>0</v>
      </c>
      <c r="V16" s="109"/>
      <c r="W16" s="113"/>
      <c r="X16" s="113"/>
      <c r="Y16" s="113"/>
      <c r="Z16" s="112">
        <f t="shared" si="4"/>
        <v>0</v>
      </c>
      <c r="AA16" s="109"/>
      <c r="AB16" s="113"/>
      <c r="AC16" s="113"/>
      <c r="AD16" s="113"/>
      <c r="AE16" s="112">
        <f t="shared" si="5"/>
        <v>0</v>
      </c>
      <c r="AF16" s="109"/>
      <c r="AG16" s="113"/>
      <c r="AH16" s="95"/>
      <c r="AI16" s="113"/>
      <c r="AJ16" s="112">
        <f t="shared" si="6"/>
        <v>0</v>
      </c>
      <c r="AK16" s="109"/>
      <c r="AL16" s="113"/>
      <c r="AM16" s="113"/>
      <c r="AN16" s="113"/>
      <c r="AO16" s="112">
        <f t="shared" si="7"/>
        <v>0</v>
      </c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</row>
    <row r="17" spans="1:68" s="21" customFormat="1" ht="15" customHeight="1">
      <c r="A17" s="109">
        <v>10</v>
      </c>
      <c r="B17" s="106">
        <f t="shared" si="0"/>
        <v>98</v>
      </c>
      <c r="C17" s="107" t="s">
        <v>142</v>
      </c>
      <c r="D17" s="107">
        <v>1001117606</v>
      </c>
      <c r="E17" s="107" t="s">
        <v>241</v>
      </c>
      <c r="F17" s="119" t="s">
        <v>214</v>
      </c>
      <c r="G17" s="109">
        <v>10</v>
      </c>
      <c r="H17" s="133">
        <v>16</v>
      </c>
      <c r="I17" s="113">
        <v>10</v>
      </c>
      <c r="J17" s="113">
        <v>9</v>
      </c>
      <c r="K17" s="112">
        <f t="shared" si="1"/>
        <v>45</v>
      </c>
      <c r="L17" s="109"/>
      <c r="M17" s="113"/>
      <c r="N17" s="113"/>
      <c r="O17" s="113"/>
      <c r="P17" s="112">
        <f t="shared" si="2"/>
        <v>0</v>
      </c>
      <c r="Q17" s="109">
        <v>4</v>
      </c>
      <c r="R17" s="113"/>
      <c r="S17" s="113">
        <v>5</v>
      </c>
      <c r="T17" s="113">
        <v>7</v>
      </c>
      <c r="U17" s="112">
        <f t="shared" si="3"/>
        <v>16</v>
      </c>
      <c r="V17" s="109">
        <v>14</v>
      </c>
      <c r="W17" s="113">
        <v>14</v>
      </c>
      <c r="X17" s="113"/>
      <c r="Y17" s="113">
        <v>9</v>
      </c>
      <c r="Z17" s="112">
        <f t="shared" si="4"/>
        <v>37</v>
      </c>
      <c r="AA17" s="109"/>
      <c r="AB17" s="113"/>
      <c r="AC17" s="113"/>
      <c r="AD17" s="113"/>
      <c r="AE17" s="112">
        <f t="shared" si="5"/>
        <v>0</v>
      </c>
      <c r="AF17" s="109"/>
      <c r="AG17" s="113"/>
      <c r="AH17" s="95"/>
      <c r="AI17" s="113"/>
      <c r="AJ17" s="112">
        <f t="shared" si="6"/>
        <v>0</v>
      </c>
      <c r="AK17" s="109"/>
      <c r="AL17" s="113"/>
      <c r="AM17" s="113"/>
      <c r="AN17" s="113"/>
      <c r="AO17" s="112">
        <f t="shared" si="7"/>
        <v>0</v>
      </c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</row>
    <row r="18" spans="1:68" s="21" customFormat="1" ht="15" customHeight="1">
      <c r="A18" s="109">
        <v>11</v>
      </c>
      <c r="B18" s="106">
        <f t="shared" si="0"/>
        <v>97</v>
      </c>
      <c r="C18" s="107" t="s">
        <v>730</v>
      </c>
      <c r="D18" s="107">
        <v>1005785088</v>
      </c>
      <c r="E18" s="107" t="s">
        <v>274</v>
      </c>
      <c r="F18" s="119" t="s">
        <v>38</v>
      </c>
      <c r="G18" s="109">
        <v>12</v>
      </c>
      <c r="H18" s="133">
        <v>10</v>
      </c>
      <c r="I18" s="113">
        <v>16</v>
      </c>
      <c r="J18" s="113">
        <v>12</v>
      </c>
      <c r="K18" s="112">
        <f t="shared" si="1"/>
        <v>50</v>
      </c>
      <c r="L18" s="109">
        <v>2</v>
      </c>
      <c r="M18" s="113">
        <v>7</v>
      </c>
      <c r="N18" s="113">
        <v>4</v>
      </c>
      <c r="O18" s="113">
        <v>9</v>
      </c>
      <c r="P18" s="112">
        <f t="shared" si="2"/>
        <v>22</v>
      </c>
      <c r="Q18" s="109"/>
      <c r="R18" s="113"/>
      <c r="S18" s="113"/>
      <c r="T18" s="113"/>
      <c r="U18" s="112">
        <f t="shared" si="3"/>
        <v>0</v>
      </c>
      <c r="V18" s="109">
        <v>6</v>
      </c>
      <c r="W18" s="113">
        <v>4</v>
      </c>
      <c r="X18" s="113">
        <v>8</v>
      </c>
      <c r="Y18" s="113">
        <v>7</v>
      </c>
      <c r="Z18" s="112">
        <f t="shared" si="4"/>
        <v>25</v>
      </c>
      <c r="AA18" s="109"/>
      <c r="AB18" s="113"/>
      <c r="AC18" s="113"/>
      <c r="AD18" s="113"/>
      <c r="AE18" s="112">
        <f t="shared" si="5"/>
        <v>0</v>
      </c>
      <c r="AF18" s="109"/>
      <c r="AG18" s="113"/>
      <c r="AH18" s="95"/>
      <c r="AI18" s="113"/>
      <c r="AJ18" s="112">
        <f t="shared" si="6"/>
        <v>0</v>
      </c>
      <c r="AK18" s="109"/>
      <c r="AL18" s="113"/>
      <c r="AM18" s="113"/>
      <c r="AN18" s="113"/>
      <c r="AO18" s="112">
        <f t="shared" si="7"/>
        <v>0</v>
      </c>
      <c r="AP18" s="4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</row>
    <row r="19" spans="1:68" s="21" customFormat="1" ht="15" customHeight="1">
      <c r="A19" s="109">
        <v>12</v>
      </c>
      <c r="B19" s="106">
        <f t="shared" si="0"/>
        <v>94</v>
      </c>
      <c r="C19" s="107" t="s">
        <v>284</v>
      </c>
      <c r="D19" s="107">
        <v>1094044603</v>
      </c>
      <c r="E19" s="107" t="s">
        <v>285</v>
      </c>
      <c r="F19" s="119" t="s">
        <v>123</v>
      </c>
      <c r="G19" s="109">
        <v>9</v>
      </c>
      <c r="H19" s="133">
        <v>12</v>
      </c>
      <c r="I19" s="113">
        <v>4</v>
      </c>
      <c r="J19" s="113">
        <v>10</v>
      </c>
      <c r="K19" s="112">
        <f t="shared" si="1"/>
        <v>35</v>
      </c>
      <c r="L19" s="109"/>
      <c r="M19" s="113"/>
      <c r="N19" s="113">
        <v>3</v>
      </c>
      <c r="O19" s="113">
        <v>7</v>
      </c>
      <c r="P19" s="112">
        <f t="shared" si="2"/>
        <v>10</v>
      </c>
      <c r="Q19" s="109">
        <v>1</v>
      </c>
      <c r="R19" s="113">
        <v>14</v>
      </c>
      <c r="S19" s="113">
        <v>10</v>
      </c>
      <c r="T19" s="113">
        <v>8</v>
      </c>
      <c r="U19" s="112">
        <f t="shared" si="3"/>
        <v>33</v>
      </c>
      <c r="V19" s="109">
        <v>2</v>
      </c>
      <c r="W19" s="113">
        <v>2</v>
      </c>
      <c r="X19" s="113">
        <v>7</v>
      </c>
      <c r="Y19" s="113">
        <v>5</v>
      </c>
      <c r="Z19" s="112">
        <f t="shared" si="4"/>
        <v>16</v>
      </c>
      <c r="AA19" s="109"/>
      <c r="AB19" s="113"/>
      <c r="AC19" s="113"/>
      <c r="AD19" s="113"/>
      <c r="AE19" s="112">
        <f t="shared" si="5"/>
        <v>0</v>
      </c>
      <c r="AF19" s="109"/>
      <c r="AG19" s="113"/>
      <c r="AH19" s="95"/>
      <c r="AI19" s="113"/>
      <c r="AJ19" s="112">
        <f t="shared" si="6"/>
        <v>0</v>
      </c>
      <c r="AK19" s="109"/>
      <c r="AL19" s="113"/>
      <c r="AM19" s="113"/>
      <c r="AN19" s="113"/>
      <c r="AO19" s="112">
        <f t="shared" si="7"/>
        <v>0</v>
      </c>
      <c r="AP19" s="4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</row>
    <row r="20" spans="1:68" s="21" customFormat="1" ht="15" customHeight="1">
      <c r="A20" s="109">
        <v>13</v>
      </c>
      <c r="B20" s="106">
        <f t="shared" si="0"/>
        <v>93</v>
      </c>
      <c r="C20" s="107" t="s">
        <v>560</v>
      </c>
      <c r="D20" s="107">
        <v>1000758714</v>
      </c>
      <c r="E20" s="107" t="s">
        <v>147</v>
      </c>
      <c r="F20" s="119" t="s">
        <v>395</v>
      </c>
      <c r="G20" s="109"/>
      <c r="H20" s="133"/>
      <c r="I20" s="113"/>
      <c r="J20" s="113"/>
      <c r="K20" s="112">
        <f t="shared" si="1"/>
        <v>0</v>
      </c>
      <c r="L20" s="109">
        <v>12</v>
      </c>
      <c r="M20" s="113">
        <v>6</v>
      </c>
      <c r="N20" s="113">
        <v>12</v>
      </c>
      <c r="O20" s="113">
        <v>20</v>
      </c>
      <c r="P20" s="112">
        <f t="shared" si="2"/>
        <v>50</v>
      </c>
      <c r="Q20" s="109">
        <v>9</v>
      </c>
      <c r="R20" s="113">
        <v>12</v>
      </c>
      <c r="S20" s="113">
        <v>6</v>
      </c>
      <c r="T20" s="113">
        <v>16</v>
      </c>
      <c r="U20" s="112">
        <f t="shared" si="3"/>
        <v>43</v>
      </c>
      <c r="V20" s="109"/>
      <c r="W20" s="113"/>
      <c r="X20" s="113"/>
      <c r="Y20" s="113"/>
      <c r="Z20" s="112">
        <f t="shared" si="4"/>
        <v>0</v>
      </c>
      <c r="AA20" s="109"/>
      <c r="AB20" s="113"/>
      <c r="AC20" s="113"/>
      <c r="AD20" s="113"/>
      <c r="AE20" s="112">
        <f t="shared" si="5"/>
        <v>0</v>
      </c>
      <c r="AF20" s="109"/>
      <c r="AG20" s="113"/>
      <c r="AH20" s="95"/>
      <c r="AI20" s="113"/>
      <c r="AJ20" s="112">
        <f t="shared" si="6"/>
        <v>0</v>
      </c>
      <c r="AK20" s="109"/>
      <c r="AL20" s="113"/>
      <c r="AM20" s="113"/>
      <c r="AN20" s="113"/>
      <c r="AO20" s="112">
        <f t="shared" si="7"/>
        <v>0</v>
      </c>
      <c r="AP20" s="4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</row>
    <row r="21" spans="1:68" s="21" customFormat="1" ht="15" customHeight="1">
      <c r="A21" s="109">
        <v>14</v>
      </c>
      <c r="B21" s="106">
        <f t="shared" si="0"/>
        <v>74</v>
      </c>
      <c r="C21" s="107" t="s">
        <v>462</v>
      </c>
      <c r="D21" s="107">
        <v>1005839673</v>
      </c>
      <c r="E21" s="107" t="s">
        <v>287</v>
      </c>
      <c r="F21" s="119" t="s">
        <v>37</v>
      </c>
      <c r="G21" s="109">
        <v>8</v>
      </c>
      <c r="H21" s="133">
        <v>6</v>
      </c>
      <c r="I21" s="113">
        <v>9</v>
      </c>
      <c r="J21" s="113">
        <v>7</v>
      </c>
      <c r="K21" s="112">
        <f t="shared" si="1"/>
        <v>30</v>
      </c>
      <c r="L21" s="109">
        <v>5</v>
      </c>
      <c r="M21" s="113">
        <v>5</v>
      </c>
      <c r="N21" s="113"/>
      <c r="O21" s="113">
        <v>6</v>
      </c>
      <c r="P21" s="112">
        <f t="shared" si="2"/>
        <v>16</v>
      </c>
      <c r="Q21" s="109">
        <v>7</v>
      </c>
      <c r="R21" s="113">
        <v>7</v>
      </c>
      <c r="S21" s="113">
        <v>9</v>
      </c>
      <c r="T21" s="113">
        <v>5</v>
      </c>
      <c r="U21" s="112">
        <f t="shared" si="3"/>
        <v>28</v>
      </c>
      <c r="V21" s="109"/>
      <c r="W21" s="113"/>
      <c r="X21" s="113"/>
      <c r="Y21" s="113"/>
      <c r="Z21" s="112">
        <f t="shared" si="4"/>
        <v>0</v>
      </c>
      <c r="AA21" s="109"/>
      <c r="AB21" s="113"/>
      <c r="AC21" s="113"/>
      <c r="AD21" s="113"/>
      <c r="AE21" s="112">
        <f t="shared" si="5"/>
        <v>0</v>
      </c>
      <c r="AF21" s="109"/>
      <c r="AG21" s="113"/>
      <c r="AH21" s="95"/>
      <c r="AI21" s="113"/>
      <c r="AJ21" s="112">
        <f t="shared" si="6"/>
        <v>0</v>
      </c>
      <c r="AK21" s="109"/>
      <c r="AL21" s="113"/>
      <c r="AM21" s="113"/>
      <c r="AN21" s="113"/>
      <c r="AO21" s="112">
        <f t="shared" si="7"/>
        <v>0</v>
      </c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</row>
    <row r="22" spans="1:68" s="21" customFormat="1" ht="15" customHeight="1">
      <c r="A22" s="109">
        <v>15</v>
      </c>
      <c r="B22" s="106">
        <f t="shared" si="0"/>
        <v>58</v>
      </c>
      <c r="C22" s="107" t="s">
        <v>556</v>
      </c>
      <c r="D22" s="107">
        <v>1018489910</v>
      </c>
      <c r="E22" s="107" t="s">
        <v>68</v>
      </c>
      <c r="F22" s="119" t="s">
        <v>384</v>
      </c>
      <c r="G22" s="109"/>
      <c r="H22" s="113"/>
      <c r="I22" s="113"/>
      <c r="J22" s="113"/>
      <c r="K22" s="112">
        <f t="shared" si="1"/>
        <v>0</v>
      </c>
      <c r="L22" s="109">
        <v>18</v>
      </c>
      <c r="M22" s="113">
        <v>20</v>
      </c>
      <c r="N22" s="113">
        <v>20</v>
      </c>
      <c r="O22" s="113"/>
      <c r="P22" s="112">
        <f t="shared" si="2"/>
        <v>58</v>
      </c>
      <c r="Q22" s="109"/>
      <c r="R22" s="113"/>
      <c r="S22" s="113"/>
      <c r="T22" s="113"/>
      <c r="U22" s="112">
        <f t="shared" si="3"/>
        <v>0</v>
      </c>
      <c r="V22" s="109"/>
      <c r="W22" s="113"/>
      <c r="X22" s="113"/>
      <c r="Y22" s="113"/>
      <c r="Z22" s="112">
        <f t="shared" si="4"/>
        <v>0</v>
      </c>
      <c r="AA22" s="109"/>
      <c r="AB22" s="113"/>
      <c r="AC22" s="113"/>
      <c r="AD22" s="113"/>
      <c r="AE22" s="112">
        <f t="shared" si="5"/>
        <v>0</v>
      </c>
      <c r="AF22" s="109"/>
      <c r="AG22" s="113"/>
      <c r="AH22" s="95"/>
      <c r="AI22" s="113"/>
      <c r="AJ22" s="112">
        <f t="shared" si="6"/>
        <v>0</v>
      </c>
      <c r="AK22" s="109"/>
      <c r="AL22" s="113"/>
      <c r="AM22" s="113"/>
      <c r="AN22" s="113"/>
      <c r="AO22" s="112">
        <f t="shared" si="7"/>
        <v>0</v>
      </c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</row>
    <row r="23" spans="1:68" s="21" customFormat="1" ht="15" customHeight="1">
      <c r="A23" s="109">
        <v>16</v>
      </c>
      <c r="B23" s="106">
        <f t="shared" si="0"/>
        <v>54</v>
      </c>
      <c r="C23" s="107" t="s">
        <v>561</v>
      </c>
      <c r="D23" s="107">
        <v>1193133793</v>
      </c>
      <c r="E23" s="107" t="s">
        <v>198</v>
      </c>
      <c r="F23" s="119" t="s">
        <v>392</v>
      </c>
      <c r="G23" s="109"/>
      <c r="H23" s="113"/>
      <c r="I23" s="113"/>
      <c r="J23" s="113"/>
      <c r="K23" s="112">
        <f t="shared" si="1"/>
        <v>0</v>
      </c>
      <c r="L23" s="109"/>
      <c r="M23" s="113">
        <v>4</v>
      </c>
      <c r="N23" s="113">
        <v>5</v>
      </c>
      <c r="O23" s="113">
        <v>10</v>
      </c>
      <c r="P23" s="112">
        <f t="shared" si="2"/>
        <v>19</v>
      </c>
      <c r="Q23" s="109">
        <v>6</v>
      </c>
      <c r="R23" s="113">
        <v>4</v>
      </c>
      <c r="S23" s="113">
        <v>4</v>
      </c>
      <c r="T23" s="113">
        <v>6</v>
      </c>
      <c r="U23" s="112">
        <f t="shared" si="3"/>
        <v>20</v>
      </c>
      <c r="V23" s="109">
        <v>4</v>
      </c>
      <c r="W23" s="113">
        <v>3</v>
      </c>
      <c r="X23" s="113">
        <v>4</v>
      </c>
      <c r="Y23" s="113">
        <v>4</v>
      </c>
      <c r="Z23" s="112">
        <f t="shared" si="4"/>
        <v>15</v>
      </c>
      <c r="AA23" s="109"/>
      <c r="AB23" s="113"/>
      <c r="AC23" s="113"/>
      <c r="AD23" s="113"/>
      <c r="AE23" s="112">
        <f t="shared" si="5"/>
        <v>0</v>
      </c>
      <c r="AF23" s="109"/>
      <c r="AG23" s="113"/>
      <c r="AH23" s="95"/>
      <c r="AI23" s="113"/>
      <c r="AJ23" s="112">
        <f t="shared" si="6"/>
        <v>0</v>
      </c>
      <c r="AK23" s="109"/>
      <c r="AL23" s="113"/>
      <c r="AM23" s="113"/>
      <c r="AN23" s="113"/>
      <c r="AO23" s="112">
        <f t="shared" si="7"/>
        <v>0</v>
      </c>
      <c r="AP23" s="4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</row>
    <row r="24" spans="1:68" s="21" customFormat="1" ht="15" customHeight="1">
      <c r="A24" s="109">
        <v>17</v>
      </c>
      <c r="B24" s="106">
        <f t="shared" si="0"/>
        <v>49</v>
      </c>
      <c r="C24" s="107" t="s">
        <v>286</v>
      </c>
      <c r="D24" s="107">
        <v>1023364875</v>
      </c>
      <c r="E24" s="107" t="s">
        <v>243</v>
      </c>
      <c r="F24" s="119" t="s">
        <v>45</v>
      </c>
      <c r="G24" s="109">
        <v>3</v>
      </c>
      <c r="H24" s="113">
        <v>9</v>
      </c>
      <c r="I24" s="166">
        <v>5</v>
      </c>
      <c r="J24" s="113">
        <v>1</v>
      </c>
      <c r="K24" s="112">
        <f t="shared" si="1"/>
        <v>18</v>
      </c>
      <c r="L24" s="109"/>
      <c r="M24" s="113"/>
      <c r="N24" s="113">
        <v>1</v>
      </c>
      <c r="O24" s="113">
        <v>2</v>
      </c>
      <c r="P24" s="112">
        <f t="shared" si="2"/>
        <v>3</v>
      </c>
      <c r="Q24" s="109"/>
      <c r="R24" s="113">
        <v>2</v>
      </c>
      <c r="S24" s="113">
        <v>1</v>
      </c>
      <c r="T24" s="113"/>
      <c r="U24" s="112">
        <f t="shared" si="3"/>
        <v>3</v>
      </c>
      <c r="V24" s="109">
        <v>7</v>
      </c>
      <c r="W24" s="113">
        <v>10</v>
      </c>
      <c r="X24" s="113">
        <v>5</v>
      </c>
      <c r="Y24" s="113">
        <v>3</v>
      </c>
      <c r="Z24" s="112">
        <f t="shared" si="4"/>
        <v>25</v>
      </c>
      <c r="AA24" s="109"/>
      <c r="AB24" s="113"/>
      <c r="AC24" s="113"/>
      <c r="AD24" s="113"/>
      <c r="AE24" s="112">
        <f t="shared" si="5"/>
        <v>0</v>
      </c>
      <c r="AF24" s="109"/>
      <c r="AG24" s="113"/>
      <c r="AH24" s="95"/>
      <c r="AI24" s="113"/>
      <c r="AJ24" s="112">
        <f t="shared" si="6"/>
        <v>0</v>
      </c>
      <c r="AK24" s="109"/>
      <c r="AL24" s="113"/>
      <c r="AM24" s="113"/>
      <c r="AN24" s="113"/>
      <c r="AO24" s="112">
        <f t="shared" si="7"/>
        <v>0</v>
      </c>
      <c r="AP24" s="4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</row>
    <row r="25" spans="1:68" s="21" customFormat="1" ht="15" customHeight="1">
      <c r="A25" s="109">
        <v>18</v>
      </c>
      <c r="B25" s="106">
        <f t="shared" si="0"/>
        <v>42</v>
      </c>
      <c r="C25" s="107" t="s">
        <v>557</v>
      </c>
      <c r="D25" s="107">
        <v>1036395631</v>
      </c>
      <c r="E25" s="107" t="s">
        <v>147</v>
      </c>
      <c r="F25" s="119" t="s">
        <v>395</v>
      </c>
      <c r="G25" s="109"/>
      <c r="H25" s="113"/>
      <c r="I25" s="113"/>
      <c r="J25" s="113"/>
      <c r="K25" s="112">
        <f t="shared" si="1"/>
        <v>0</v>
      </c>
      <c r="L25" s="109">
        <v>14</v>
      </c>
      <c r="M25" s="113">
        <v>12</v>
      </c>
      <c r="N25" s="113">
        <v>16</v>
      </c>
      <c r="O25" s="113"/>
      <c r="P25" s="112">
        <f t="shared" si="2"/>
        <v>42</v>
      </c>
      <c r="Q25" s="109"/>
      <c r="R25" s="113"/>
      <c r="S25" s="113"/>
      <c r="T25" s="113"/>
      <c r="U25" s="112">
        <f t="shared" si="3"/>
        <v>0</v>
      </c>
      <c r="V25" s="109"/>
      <c r="W25" s="113"/>
      <c r="X25" s="113"/>
      <c r="Y25" s="113"/>
      <c r="Z25" s="112">
        <f t="shared" si="4"/>
        <v>0</v>
      </c>
      <c r="AA25" s="109"/>
      <c r="AB25" s="113"/>
      <c r="AC25" s="113"/>
      <c r="AD25" s="113"/>
      <c r="AE25" s="112">
        <f t="shared" si="5"/>
        <v>0</v>
      </c>
      <c r="AF25" s="109"/>
      <c r="AG25" s="113"/>
      <c r="AH25" s="95"/>
      <c r="AI25" s="113"/>
      <c r="AJ25" s="112">
        <f t="shared" si="6"/>
        <v>0</v>
      </c>
      <c r="AK25" s="109"/>
      <c r="AL25" s="113"/>
      <c r="AM25" s="113"/>
      <c r="AN25" s="113"/>
      <c r="AO25" s="112">
        <f t="shared" si="7"/>
        <v>0</v>
      </c>
      <c r="AP25" s="4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</row>
    <row r="26" spans="1:68" s="21" customFormat="1" ht="15" customHeight="1">
      <c r="A26" s="109">
        <v>19</v>
      </c>
      <c r="B26" s="106">
        <f t="shared" si="0"/>
        <v>34</v>
      </c>
      <c r="C26" s="107" t="s">
        <v>145</v>
      </c>
      <c r="D26" s="107">
        <v>1001113845</v>
      </c>
      <c r="E26" s="107" t="s">
        <v>137</v>
      </c>
      <c r="F26" s="119" t="s">
        <v>45</v>
      </c>
      <c r="G26" s="109">
        <v>6</v>
      </c>
      <c r="H26" s="113">
        <v>8</v>
      </c>
      <c r="I26" s="113">
        <v>8</v>
      </c>
      <c r="J26" s="113">
        <v>6</v>
      </c>
      <c r="K26" s="112">
        <f t="shared" si="1"/>
        <v>28</v>
      </c>
      <c r="L26" s="109">
        <v>1</v>
      </c>
      <c r="M26" s="113"/>
      <c r="N26" s="113"/>
      <c r="O26" s="113">
        <v>4</v>
      </c>
      <c r="P26" s="112">
        <f t="shared" si="2"/>
        <v>5</v>
      </c>
      <c r="Q26" s="109"/>
      <c r="R26" s="113"/>
      <c r="S26" s="113"/>
      <c r="T26" s="113"/>
      <c r="U26" s="112">
        <f t="shared" si="3"/>
        <v>0</v>
      </c>
      <c r="V26" s="109"/>
      <c r="W26" s="113"/>
      <c r="X26" s="113">
        <v>1</v>
      </c>
      <c r="Y26" s="113"/>
      <c r="Z26" s="112">
        <f t="shared" si="4"/>
        <v>1</v>
      </c>
      <c r="AA26" s="109"/>
      <c r="AB26" s="113"/>
      <c r="AC26" s="113"/>
      <c r="AD26" s="113"/>
      <c r="AE26" s="112">
        <f t="shared" si="5"/>
        <v>0</v>
      </c>
      <c r="AF26" s="109"/>
      <c r="AG26" s="113"/>
      <c r="AH26" s="95"/>
      <c r="AI26" s="113"/>
      <c r="AJ26" s="112">
        <f t="shared" si="6"/>
        <v>0</v>
      </c>
      <c r="AK26" s="109"/>
      <c r="AL26" s="113"/>
      <c r="AM26" s="113"/>
      <c r="AN26" s="113"/>
      <c r="AO26" s="112">
        <f t="shared" si="7"/>
        <v>0</v>
      </c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</row>
    <row r="27" spans="1:68" ht="15" customHeight="1">
      <c r="A27" s="109">
        <v>20</v>
      </c>
      <c r="B27" s="106">
        <f t="shared" si="0"/>
        <v>30</v>
      </c>
      <c r="C27" s="107" t="s">
        <v>237</v>
      </c>
      <c r="D27" s="107">
        <v>1019988751</v>
      </c>
      <c r="E27" s="107" t="s">
        <v>130</v>
      </c>
      <c r="F27" s="119" t="s">
        <v>214</v>
      </c>
      <c r="G27" s="109"/>
      <c r="H27" s="113">
        <v>7</v>
      </c>
      <c r="I27" s="166">
        <v>7</v>
      </c>
      <c r="J27" s="113"/>
      <c r="K27" s="112">
        <f t="shared" si="1"/>
        <v>14</v>
      </c>
      <c r="L27" s="109"/>
      <c r="M27" s="113">
        <v>2</v>
      </c>
      <c r="N27" s="113"/>
      <c r="O27" s="113"/>
      <c r="P27" s="112">
        <f t="shared" si="2"/>
        <v>2</v>
      </c>
      <c r="Q27" s="109"/>
      <c r="R27" s="113"/>
      <c r="S27" s="113"/>
      <c r="T27" s="113"/>
      <c r="U27" s="112">
        <f t="shared" si="3"/>
        <v>0</v>
      </c>
      <c r="V27" s="109">
        <v>5</v>
      </c>
      <c r="W27" s="113">
        <v>5</v>
      </c>
      <c r="X27" s="113">
        <v>3</v>
      </c>
      <c r="Y27" s="113">
        <v>1</v>
      </c>
      <c r="Z27" s="112">
        <f t="shared" si="4"/>
        <v>14</v>
      </c>
      <c r="AA27" s="109"/>
      <c r="AB27" s="113"/>
      <c r="AC27" s="113"/>
      <c r="AD27" s="113"/>
      <c r="AE27" s="112">
        <f t="shared" si="5"/>
        <v>0</v>
      </c>
      <c r="AF27" s="109"/>
      <c r="AG27" s="113"/>
      <c r="AH27" s="95"/>
      <c r="AI27" s="113"/>
      <c r="AJ27" s="112">
        <f t="shared" si="6"/>
        <v>0</v>
      </c>
      <c r="AK27" s="109"/>
      <c r="AL27" s="113"/>
      <c r="AM27" s="113"/>
      <c r="AN27" s="113"/>
      <c r="AO27" s="112">
        <f t="shared" si="7"/>
        <v>0</v>
      </c>
      <c r="AP27" s="4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</row>
    <row r="28" spans="1:68" ht="15" customHeight="1">
      <c r="A28" s="109">
        <v>21</v>
      </c>
      <c r="B28" s="106">
        <f t="shared" si="0"/>
        <v>25</v>
      </c>
      <c r="C28" s="107" t="s">
        <v>685</v>
      </c>
      <c r="D28" s="107"/>
      <c r="E28" s="107" t="s">
        <v>635</v>
      </c>
      <c r="F28" s="119" t="s">
        <v>37</v>
      </c>
      <c r="G28" s="109"/>
      <c r="H28" s="113"/>
      <c r="I28" s="113"/>
      <c r="J28" s="113"/>
      <c r="K28" s="112">
        <f t="shared" si="1"/>
        <v>0</v>
      </c>
      <c r="L28" s="109"/>
      <c r="M28" s="113"/>
      <c r="N28" s="113"/>
      <c r="O28" s="113"/>
      <c r="P28" s="112">
        <f t="shared" si="2"/>
        <v>0</v>
      </c>
      <c r="Q28" s="109">
        <v>5</v>
      </c>
      <c r="R28" s="113">
        <v>8</v>
      </c>
      <c r="S28" s="113">
        <v>2</v>
      </c>
      <c r="T28" s="113">
        <v>10</v>
      </c>
      <c r="U28" s="112">
        <f t="shared" si="3"/>
        <v>25</v>
      </c>
      <c r="V28" s="109"/>
      <c r="W28" s="113"/>
      <c r="X28" s="113"/>
      <c r="Y28" s="113"/>
      <c r="Z28" s="112">
        <f t="shared" si="4"/>
        <v>0</v>
      </c>
      <c r="AA28" s="109"/>
      <c r="AB28" s="113"/>
      <c r="AC28" s="113"/>
      <c r="AD28" s="113"/>
      <c r="AE28" s="112">
        <f t="shared" si="5"/>
        <v>0</v>
      </c>
      <c r="AF28" s="109"/>
      <c r="AG28" s="113"/>
      <c r="AH28" s="95"/>
      <c r="AI28" s="113"/>
      <c r="AJ28" s="112">
        <f t="shared" si="6"/>
        <v>0</v>
      </c>
      <c r="AK28" s="109"/>
      <c r="AL28" s="113"/>
      <c r="AM28" s="113"/>
      <c r="AN28" s="113"/>
      <c r="AO28" s="112">
        <f t="shared" si="7"/>
        <v>0</v>
      </c>
      <c r="AP28" s="4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</row>
    <row r="29" spans="1:68" ht="15" customHeight="1">
      <c r="A29" s="109">
        <v>22</v>
      </c>
      <c r="B29" s="106">
        <f t="shared" si="0"/>
        <v>24</v>
      </c>
      <c r="C29" s="107" t="s">
        <v>171</v>
      </c>
      <c r="D29" s="107">
        <v>1112388384</v>
      </c>
      <c r="E29" s="107" t="s">
        <v>42</v>
      </c>
      <c r="F29" s="119" t="s">
        <v>38</v>
      </c>
      <c r="G29" s="109">
        <v>4</v>
      </c>
      <c r="H29" s="113">
        <v>2</v>
      </c>
      <c r="I29" s="113">
        <v>1</v>
      </c>
      <c r="J29" s="113">
        <v>4</v>
      </c>
      <c r="K29" s="112">
        <f t="shared" si="1"/>
        <v>11</v>
      </c>
      <c r="L29" s="109"/>
      <c r="M29" s="113"/>
      <c r="N29" s="113"/>
      <c r="O29" s="113">
        <v>1</v>
      </c>
      <c r="P29" s="112">
        <f t="shared" si="2"/>
        <v>1</v>
      </c>
      <c r="Q29" s="109">
        <v>3</v>
      </c>
      <c r="R29" s="113">
        <v>1</v>
      </c>
      <c r="S29" s="113">
        <v>8</v>
      </c>
      <c r="T29" s="113"/>
      <c r="U29" s="112">
        <f t="shared" si="3"/>
        <v>12</v>
      </c>
      <c r="V29" s="109"/>
      <c r="W29" s="113"/>
      <c r="X29" s="113"/>
      <c r="Y29" s="113"/>
      <c r="Z29" s="112">
        <f t="shared" si="4"/>
        <v>0</v>
      </c>
      <c r="AA29" s="109"/>
      <c r="AB29" s="113"/>
      <c r="AC29" s="113"/>
      <c r="AD29" s="113"/>
      <c r="AE29" s="112">
        <f t="shared" si="5"/>
        <v>0</v>
      </c>
      <c r="AF29" s="109"/>
      <c r="AG29" s="113"/>
      <c r="AH29" s="95"/>
      <c r="AI29" s="113"/>
      <c r="AJ29" s="112">
        <f t="shared" si="6"/>
        <v>0</v>
      </c>
      <c r="AK29" s="109"/>
      <c r="AL29" s="113"/>
      <c r="AM29" s="113"/>
      <c r="AN29" s="113"/>
      <c r="AO29" s="112">
        <f t="shared" si="7"/>
        <v>0</v>
      </c>
      <c r="AP29" s="4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</row>
    <row r="30" spans="1:68" ht="15" customHeight="1">
      <c r="A30" s="109">
        <v>23</v>
      </c>
      <c r="B30" s="106">
        <f t="shared" si="0"/>
        <v>20</v>
      </c>
      <c r="C30" s="107" t="s">
        <v>461</v>
      </c>
      <c r="D30" s="107">
        <v>1001446206</v>
      </c>
      <c r="E30" s="107" t="s">
        <v>136</v>
      </c>
      <c r="F30" s="119" t="s">
        <v>126</v>
      </c>
      <c r="G30" s="109">
        <v>7</v>
      </c>
      <c r="H30" s="113"/>
      <c r="I30" s="166"/>
      <c r="J30" s="113">
        <v>8</v>
      </c>
      <c r="K30" s="112">
        <f t="shared" si="1"/>
        <v>15</v>
      </c>
      <c r="L30" s="109"/>
      <c r="M30" s="113"/>
      <c r="N30" s="113"/>
      <c r="O30" s="113">
        <v>5</v>
      </c>
      <c r="P30" s="112">
        <f t="shared" si="2"/>
        <v>5</v>
      </c>
      <c r="Q30" s="109"/>
      <c r="R30" s="113"/>
      <c r="S30" s="113"/>
      <c r="T30" s="113"/>
      <c r="U30" s="112">
        <f t="shared" si="3"/>
        <v>0</v>
      </c>
      <c r="V30" s="109"/>
      <c r="W30" s="113"/>
      <c r="X30" s="113"/>
      <c r="Y30" s="113"/>
      <c r="Z30" s="112">
        <f t="shared" si="4"/>
        <v>0</v>
      </c>
      <c r="AA30" s="109"/>
      <c r="AB30" s="113"/>
      <c r="AC30" s="113"/>
      <c r="AD30" s="113"/>
      <c r="AE30" s="112">
        <f t="shared" si="5"/>
        <v>0</v>
      </c>
      <c r="AF30" s="109"/>
      <c r="AG30" s="113"/>
      <c r="AH30" s="95"/>
      <c r="AI30" s="113"/>
      <c r="AJ30" s="112">
        <f t="shared" si="6"/>
        <v>0</v>
      </c>
      <c r="AK30" s="109"/>
      <c r="AL30" s="113"/>
      <c r="AM30" s="113"/>
      <c r="AN30" s="113"/>
      <c r="AO30" s="112">
        <f t="shared" si="7"/>
        <v>0</v>
      </c>
    </row>
    <row r="31" spans="1:68" ht="15" customHeight="1">
      <c r="A31" s="109">
        <v>24</v>
      </c>
      <c r="B31" s="106">
        <f t="shared" si="0"/>
        <v>15</v>
      </c>
      <c r="C31" s="107" t="s">
        <v>463</v>
      </c>
      <c r="D31" s="107">
        <v>1010131034</v>
      </c>
      <c r="E31" s="107" t="s">
        <v>191</v>
      </c>
      <c r="F31" s="119" t="s">
        <v>117</v>
      </c>
      <c r="G31" s="109">
        <v>2</v>
      </c>
      <c r="H31" s="113">
        <v>3</v>
      </c>
      <c r="I31" s="113">
        <v>3</v>
      </c>
      <c r="J31" s="113">
        <v>2</v>
      </c>
      <c r="K31" s="112">
        <f t="shared" si="1"/>
        <v>10</v>
      </c>
      <c r="L31" s="109"/>
      <c r="M31" s="113"/>
      <c r="N31" s="113"/>
      <c r="O31" s="113"/>
      <c r="P31" s="112">
        <f t="shared" si="2"/>
        <v>0</v>
      </c>
      <c r="Q31" s="109"/>
      <c r="R31" s="113">
        <v>3</v>
      </c>
      <c r="S31" s="113"/>
      <c r="T31" s="113">
        <v>2</v>
      </c>
      <c r="U31" s="112">
        <f t="shared" si="3"/>
        <v>5</v>
      </c>
      <c r="V31" s="109"/>
      <c r="W31" s="113"/>
      <c r="X31" s="113"/>
      <c r="Y31" s="113"/>
      <c r="Z31" s="112">
        <f t="shared" si="4"/>
        <v>0</v>
      </c>
      <c r="AA31" s="109"/>
      <c r="AB31" s="113"/>
      <c r="AC31" s="113"/>
      <c r="AD31" s="113"/>
      <c r="AE31" s="112">
        <f t="shared" si="5"/>
        <v>0</v>
      </c>
      <c r="AF31" s="109"/>
      <c r="AG31" s="113"/>
      <c r="AH31" s="95"/>
      <c r="AI31" s="113"/>
      <c r="AJ31" s="112">
        <f t="shared" si="6"/>
        <v>0</v>
      </c>
      <c r="AK31" s="109"/>
      <c r="AL31" s="113"/>
      <c r="AM31" s="113"/>
      <c r="AN31" s="113"/>
      <c r="AO31" s="112">
        <f t="shared" si="7"/>
        <v>0</v>
      </c>
      <c r="AP31" s="88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</row>
    <row r="32" spans="1:68" ht="15" customHeight="1">
      <c r="A32" s="109">
        <v>24</v>
      </c>
      <c r="B32" s="106">
        <f t="shared" si="0"/>
        <v>15</v>
      </c>
      <c r="C32" s="107" t="s">
        <v>562</v>
      </c>
      <c r="D32" s="107">
        <v>1006874443</v>
      </c>
      <c r="E32" s="107" t="s">
        <v>563</v>
      </c>
      <c r="F32" s="119" t="s">
        <v>117</v>
      </c>
      <c r="G32" s="109"/>
      <c r="H32" s="113"/>
      <c r="I32" s="113"/>
      <c r="J32" s="113"/>
      <c r="K32" s="112">
        <f t="shared" si="1"/>
        <v>0</v>
      </c>
      <c r="L32" s="109">
        <v>8</v>
      </c>
      <c r="M32" s="113">
        <v>1</v>
      </c>
      <c r="N32" s="113"/>
      <c r="O32" s="113"/>
      <c r="P32" s="112">
        <f t="shared" si="2"/>
        <v>9</v>
      </c>
      <c r="Q32" s="109"/>
      <c r="R32" s="113"/>
      <c r="S32" s="113"/>
      <c r="T32" s="113"/>
      <c r="U32" s="112">
        <f t="shared" si="3"/>
        <v>0</v>
      </c>
      <c r="V32" s="109">
        <v>1</v>
      </c>
      <c r="W32" s="113">
        <v>1</v>
      </c>
      <c r="X32" s="113">
        <v>2</v>
      </c>
      <c r="Y32" s="113">
        <v>2</v>
      </c>
      <c r="Z32" s="112">
        <f t="shared" si="4"/>
        <v>6</v>
      </c>
      <c r="AA32" s="109"/>
      <c r="AB32" s="113"/>
      <c r="AC32" s="113"/>
      <c r="AD32" s="113"/>
      <c r="AE32" s="112">
        <f t="shared" si="5"/>
        <v>0</v>
      </c>
      <c r="AF32" s="109"/>
      <c r="AG32" s="113"/>
      <c r="AH32" s="95"/>
      <c r="AI32" s="113"/>
      <c r="AJ32" s="112">
        <f t="shared" si="6"/>
        <v>0</v>
      </c>
      <c r="AK32" s="109"/>
      <c r="AL32" s="113"/>
      <c r="AM32" s="113"/>
      <c r="AN32" s="113"/>
      <c r="AO32" s="112">
        <f t="shared" si="7"/>
        <v>0</v>
      </c>
    </row>
    <row r="33" spans="1:68" ht="15" customHeight="1">
      <c r="A33" s="109">
        <v>26</v>
      </c>
      <c r="B33" s="106">
        <f t="shared" si="0"/>
        <v>5</v>
      </c>
      <c r="C33" s="107" t="s">
        <v>459</v>
      </c>
      <c r="D33" s="107">
        <v>1144103978</v>
      </c>
      <c r="E33" s="107" t="s">
        <v>150</v>
      </c>
      <c r="F33" s="119" t="s">
        <v>40</v>
      </c>
      <c r="G33" s="109">
        <v>5</v>
      </c>
      <c r="H33" s="166"/>
      <c r="I33" s="113"/>
      <c r="J33" s="113"/>
      <c r="K33" s="112">
        <f t="shared" si="1"/>
        <v>5</v>
      </c>
      <c r="L33" s="109"/>
      <c r="M33" s="113"/>
      <c r="N33" s="113"/>
      <c r="O33" s="113"/>
      <c r="P33" s="112">
        <f t="shared" si="2"/>
        <v>0</v>
      </c>
      <c r="Q33" s="109"/>
      <c r="R33" s="113"/>
      <c r="S33" s="113"/>
      <c r="T33" s="113"/>
      <c r="U33" s="112">
        <f t="shared" si="3"/>
        <v>0</v>
      </c>
      <c r="V33" s="109"/>
      <c r="W33" s="113"/>
      <c r="X33" s="113"/>
      <c r="Y33" s="113"/>
      <c r="Z33" s="112">
        <f t="shared" si="4"/>
        <v>0</v>
      </c>
      <c r="AA33" s="109"/>
      <c r="AB33" s="113"/>
      <c r="AC33" s="113"/>
      <c r="AD33" s="113"/>
      <c r="AE33" s="112">
        <f t="shared" si="5"/>
        <v>0</v>
      </c>
      <c r="AF33" s="109"/>
      <c r="AG33" s="113"/>
      <c r="AH33" s="95"/>
      <c r="AI33" s="113"/>
      <c r="AJ33" s="112">
        <f t="shared" si="6"/>
        <v>0</v>
      </c>
      <c r="AK33" s="109"/>
      <c r="AL33" s="113"/>
      <c r="AM33" s="113"/>
      <c r="AN33" s="113"/>
      <c r="AO33" s="112">
        <f t="shared" si="7"/>
        <v>0</v>
      </c>
      <c r="AP33" s="4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</row>
    <row r="34" spans="1:68" ht="15" customHeight="1">
      <c r="A34" s="109">
        <v>27</v>
      </c>
      <c r="B34" s="106">
        <f t="shared" si="0"/>
        <v>3</v>
      </c>
      <c r="C34" s="107" t="s">
        <v>564</v>
      </c>
      <c r="D34" s="107">
        <v>1001119049</v>
      </c>
      <c r="E34" s="107" t="s">
        <v>565</v>
      </c>
      <c r="F34" s="119" t="s">
        <v>45</v>
      </c>
      <c r="G34" s="109"/>
      <c r="H34" s="113"/>
      <c r="I34" s="113"/>
      <c r="J34" s="113"/>
      <c r="K34" s="112">
        <f t="shared" si="1"/>
        <v>0</v>
      </c>
      <c r="L34" s="109"/>
      <c r="M34" s="113"/>
      <c r="N34" s="113"/>
      <c r="O34" s="113">
        <v>3</v>
      </c>
      <c r="P34" s="112">
        <f t="shared" si="2"/>
        <v>3</v>
      </c>
      <c r="Q34" s="109"/>
      <c r="R34" s="113"/>
      <c r="S34" s="113"/>
      <c r="T34" s="113"/>
      <c r="U34" s="112">
        <f t="shared" si="3"/>
        <v>0</v>
      </c>
      <c r="V34" s="109"/>
      <c r="W34" s="113"/>
      <c r="X34" s="113"/>
      <c r="Y34" s="113"/>
      <c r="Z34" s="112">
        <f t="shared" si="4"/>
        <v>0</v>
      </c>
      <c r="AA34" s="109"/>
      <c r="AB34" s="113"/>
      <c r="AC34" s="113"/>
      <c r="AD34" s="113"/>
      <c r="AE34" s="112">
        <f t="shared" si="5"/>
        <v>0</v>
      </c>
      <c r="AF34" s="109"/>
      <c r="AG34" s="113"/>
      <c r="AH34" s="95"/>
      <c r="AI34" s="113"/>
      <c r="AJ34" s="112">
        <f t="shared" si="6"/>
        <v>0</v>
      </c>
      <c r="AK34" s="109"/>
      <c r="AL34" s="113"/>
      <c r="AM34" s="113"/>
      <c r="AN34" s="113"/>
      <c r="AO34" s="112">
        <f t="shared" si="7"/>
        <v>0</v>
      </c>
      <c r="AP34" s="4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</row>
    <row r="35" spans="1:68" ht="15" customHeight="1">
      <c r="A35" s="109">
        <v>27</v>
      </c>
      <c r="B35" s="106">
        <f t="shared" si="0"/>
        <v>3</v>
      </c>
      <c r="C35" s="107" t="s">
        <v>181</v>
      </c>
      <c r="D35" s="107">
        <v>1025320573</v>
      </c>
      <c r="E35" s="107" t="s">
        <v>82</v>
      </c>
      <c r="F35" s="119" t="s">
        <v>214</v>
      </c>
      <c r="G35" s="109"/>
      <c r="H35" s="113">
        <v>1</v>
      </c>
      <c r="I35" s="113">
        <v>2</v>
      </c>
      <c r="J35" s="113"/>
      <c r="K35" s="112">
        <f t="shared" si="1"/>
        <v>3</v>
      </c>
      <c r="L35" s="109"/>
      <c r="M35" s="113"/>
      <c r="N35" s="113"/>
      <c r="O35" s="113"/>
      <c r="P35" s="112">
        <f t="shared" si="2"/>
        <v>0</v>
      </c>
      <c r="Q35" s="109"/>
      <c r="R35" s="113"/>
      <c r="S35" s="113"/>
      <c r="T35" s="113"/>
      <c r="U35" s="112">
        <f t="shared" si="3"/>
        <v>0</v>
      </c>
      <c r="V35" s="109"/>
      <c r="W35" s="113"/>
      <c r="X35" s="113"/>
      <c r="Y35" s="113"/>
      <c r="Z35" s="112">
        <f t="shared" si="4"/>
        <v>0</v>
      </c>
      <c r="AA35" s="109"/>
      <c r="AB35" s="113"/>
      <c r="AC35" s="113"/>
      <c r="AD35" s="113"/>
      <c r="AE35" s="112">
        <f t="shared" si="5"/>
        <v>0</v>
      </c>
      <c r="AF35" s="109"/>
      <c r="AG35" s="113"/>
      <c r="AH35" s="95"/>
      <c r="AI35" s="113"/>
      <c r="AJ35" s="112">
        <f t="shared" si="6"/>
        <v>0</v>
      </c>
      <c r="AK35" s="109"/>
      <c r="AL35" s="113"/>
      <c r="AM35" s="113"/>
      <c r="AN35" s="113"/>
      <c r="AO35" s="112">
        <f t="shared" si="7"/>
        <v>0</v>
      </c>
      <c r="AP35" s="4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</row>
    <row r="36" spans="1:68" ht="15" customHeight="1">
      <c r="A36" s="109">
        <v>27</v>
      </c>
      <c r="B36" s="106">
        <f t="shared" si="0"/>
        <v>3</v>
      </c>
      <c r="C36" s="107" t="s">
        <v>616</v>
      </c>
      <c r="D36" s="107"/>
      <c r="E36" s="107" t="s">
        <v>594</v>
      </c>
      <c r="F36" s="119" t="s">
        <v>214</v>
      </c>
      <c r="G36" s="109"/>
      <c r="H36" s="113"/>
      <c r="I36" s="113"/>
      <c r="J36" s="113"/>
      <c r="K36" s="112">
        <f t="shared" si="1"/>
        <v>0</v>
      </c>
      <c r="L36" s="109"/>
      <c r="M36" s="113"/>
      <c r="N36" s="113"/>
      <c r="O36" s="113"/>
      <c r="P36" s="112">
        <f t="shared" si="2"/>
        <v>0</v>
      </c>
      <c r="Q36" s="109">
        <v>2</v>
      </c>
      <c r="R36" s="113"/>
      <c r="S36" s="113"/>
      <c r="T36" s="113">
        <v>1</v>
      </c>
      <c r="U36" s="112">
        <f t="shared" si="3"/>
        <v>3</v>
      </c>
      <c r="V36" s="109"/>
      <c r="W36" s="113"/>
      <c r="X36" s="113"/>
      <c r="Y36" s="113"/>
      <c r="Z36" s="112">
        <f t="shared" si="4"/>
        <v>0</v>
      </c>
      <c r="AA36" s="109"/>
      <c r="AB36" s="113"/>
      <c r="AC36" s="113"/>
      <c r="AD36" s="113"/>
      <c r="AE36" s="112">
        <f t="shared" si="5"/>
        <v>0</v>
      </c>
      <c r="AF36" s="109"/>
      <c r="AG36" s="113"/>
      <c r="AH36" s="95"/>
      <c r="AI36" s="113"/>
      <c r="AJ36" s="112">
        <f t="shared" si="6"/>
        <v>0</v>
      </c>
      <c r="AK36" s="109"/>
      <c r="AL36" s="113"/>
      <c r="AM36" s="113"/>
      <c r="AN36" s="113"/>
      <c r="AO36" s="112">
        <f t="shared" si="7"/>
        <v>0</v>
      </c>
      <c r="AP36" s="4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</row>
  </sheetData>
  <sheetProtection algorithmName="SHA-512" hashValue="kAYR3AbhIpC26/0/Bam+guAT1GFdpTAU/U2GG0TiRCZTQAF5QwzeQYIBONXm8iz3sTzy+AvMjOwspx9obrQc/w==" saltValue="+KPtOkDEyyEk9EdE4sG6PQ==" spinCount="100000" sheet="1" selectLockedCells="1" selectUnlockedCells="1"/>
  <sortState xmlns:xlrd2="http://schemas.microsoft.com/office/spreadsheetml/2017/richdata2" ref="B9:AO36">
    <sortCondition descending="1" ref="B8:B36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8">
    <mergeCell ref="A1:F2"/>
    <mergeCell ref="A5:F5"/>
    <mergeCell ref="AK6:AN6"/>
    <mergeCell ref="V6:Y6"/>
    <mergeCell ref="Z6:Z7"/>
    <mergeCell ref="AA6:AD6"/>
    <mergeCell ref="AE6:AE7"/>
    <mergeCell ref="AF6:AI6"/>
    <mergeCell ref="AA5:AE5"/>
    <mergeCell ref="AF5:AJ5"/>
    <mergeCell ref="AK5:AO5"/>
    <mergeCell ref="A6:A7"/>
    <mergeCell ref="B6:B7"/>
    <mergeCell ref="C6:C7"/>
    <mergeCell ref="E6:E7"/>
    <mergeCell ref="F6:F7"/>
    <mergeCell ref="V5:Z5"/>
    <mergeCell ref="AO6:AO7"/>
    <mergeCell ref="L6:O6"/>
    <mergeCell ref="P6:P7"/>
    <mergeCell ref="Q6:T6"/>
    <mergeCell ref="U6:U7"/>
    <mergeCell ref="AJ6:AJ7"/>
    <mergeCell ref="G6:J6"/>
    <mergeCell ref="L5:P5"/>
    <mergeCell ref="Q5:U5"/>
    <mergeCell ref="G5:K5"/>
    <mergeCell ref="K6:K7"/>
  </mergeCells>
  <pageMargins left="0.75" right="0.75" top="1" bottom="1" header="0" footer="0"/>
  <pageSetup paperSize="9" orientation="portrait" horizontalDpi="300" verticalDpi="300" r:id="rId2"/>
  <headerFooter alignWithMargins="0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Q101"/>
  <sheetViews>
    <sheetView zoomScale="80" zoomScaleNormal="80" workbookViewId="0">
      <pane xSplit="6" ySplit="9" topLeftCell="G10" activePane="bottomRight" state="frozen"/>
      <selection pane="topRight" activeCell="I1" sqref="I1"/>
      <selection pane="bottomLeft" activeCell="A11" sqref="A11"/>
      <selection pane="bottomRight" activeCell="F14" sqref="F14"/>
    </sheetView>
  </sheetViews>
  <sheetFormatPr baseColWidth="10" defaultColWidth="11.44140625" defaultRowHeight="12.7"/>
  <cols>
    <col min="1" max="1" width="8.6640625" style="1" customWidth="1"/>
    <col min="2" max="2" width="12.5546875" style="1" customWidth="1"/>
    <col min="3" max="3" width="34.6640625" style="1" customWidth="1"/>
    <col min="4" max="4" width="13.88671875" style="1" hidden="1" customWidth="1"/>
    <col min="5" max="5" width="21" style="1" customWidth="1"/>
    <col min="6" max="6" width="17" style="36" customWidth="1"/>
    <col min="7" max="7" width="14.6640625" style="1" customWidth="1"/>
    <col min="8" max="8" width="13.44140625" style="1" customWidth="1"/>
    <col min="9" max="9" width="13.5546875" style="1" customWidth="1"/>
    <col min="10" max="10" width="14" style="1" customWidth="1"/>
    <col min="11" max="18" width="17.33203125" style="1" customWidth="1"/>
    <col min="19" max="19" width="15.5546875" style="1" customWidth="1"/>
    <col min="20" max="20" width="19.44140625" style="1" customWidth="1"/>
    <col min="21" max="21" width="18" style="1" customWidth="1"/>
    <col min="22" max="22" width="16" style="1" customWidth="1"/>
    <col min="23" max="23" width="16.44140625" style="1" customWidth="1"/>
    <col min="24" max="24" width="15.5546875" style="1" customWidth="1"/>
    <col min="25" max="25" width="13.33203125" style="1" customWidth="1"/>
    <col min="26" max="26" width="19.6640625" style="1" customWidth="1"/>
    <col min="27" max="27" width="20" style="1" customWidth="1"/>
    <col min="28" max="28" width="22.109375" style="1" customWidth="1"/>
    <col min="29" max="29" width="15.5546875" style="1" customWidth="1"/>
    <col min="30" max="30" width="21.6640625" style="1" customWidth="1"/>
    <col min="31" max="31" width="17.33203125" style="1" customWidth="1"/>
    <col min="32" max="32" width="11.44140625" style="1" customWidth="1"/>
    <col min="33" max="34" width="12.5546875" style="1" customWidth="1"/>
    <col min="35" max="35" width="13.5546875" style="1" customWidth="1"/>
    <col min="36" max="36" width="17" style="1" customWidth="1"/>
    <col min="37" max="37" width="20" style="1" bestFit="1" customWidth="1"/>
    <col min="38" max="38" width="22.109375" style="1" bestFit="1" customWidth="1"/>
    <col min="39" max="39" width="15.5546875" style="1" bestFit="1" customWidth="1"/>
    <col min="40" max="40" width="20.33203125" style="1" bestFit="1" customWidth="1"/>
    <col min="41" max="41" width="19.33203125" style="1" customWidth="1"/>
    <col min="42" max="69" width="11.44140625" style="65"/>
    <col min="70" max="16384" width="11.44140625" style="1"/>
  </cols>
  <sheetData>
    <row r="1" spans="1:69" s="4" customFormat="1" ht="21.05" customHeight="1">
      <c r="A1" s="180" t="s">
        <v>169</v>
      </c>
      <c r="B1" s="180"/>
      <c r="C1" s="180"/>
      <c r="D1" s="180"/>
      <c r="E1" s="180"/>
      <c r="F1" s="180"/>
      <c r="G1" s="37"/>
      <c r="H1" s="8"/>
      <c r="I1" s="8"/>
      <c r="J1" s="8"/>
      <c r="K1" s="8"/>
      <c r="AL1" s="5"/>
    </row>
    <row r="2" spans="1:69" s="4" customFormat="1" ht="33.700000000000003" customHeight="1">
      <c r="A2" s="180"/>
      <c r="B2" s="180"/>
      <c r="C2" s="180"/>
      <c r="D2" s="180"/>
      <c r="E2" s="180"/>
      <c r="F2" s="180"/>
      <c r="G2" s="37"/>
      <c r="H2" s="8"/>
      <c r="I2" s="8"/>
      <c r="J2" s="8"/>
      <c r="K2" s="8"/>
      <c r="AL2" s="5"/>
    </row>
    <row r="3" spans="1:69" s="4" customFormat="1" ht="33.700000000000003" customHeight="1" thickBot="1">
      <c r="A3" s="126"/>
      <c r="B3" s="126"/>
      <c r="C3" s="126"/>
      <c r="D3" s="126"/>
      <c r="E3" s="126"/>
      <c r="F3" s="126"/>
      <c r="AP3" s="4">
        <f t="shared" ref="AP3:BC3" si="0">+SUM(AP10:AP24)</f>
        <v>0</v>
      </c>
      <c r="AQ3" s="4">
        <f t="shared" si="0"/>
        <v>0</v>
      </c>
      <c r="AR3" s="4">
        <f t="shared" si="0"/>
        <v>0</v>
      </c>
      <c r="AS3" s="4">
        <f t="shared" si="0"/>
        <v>0</v>
      </c>
      <c r="AT3" s="4">
        <f t="shared" si="0"/>
        <v>0</v>
      </c>
      <c r="AU3" s="4">
        <f t="shared" si="0"/>
        <v>0</v>
      </c>
      <c r="AV3" s="4">
        <f t="shared" si="0"/>
        <v>0</v>
      </c>
      <c r="AW3" s="4">
        <f t="shared" si="0"/>
        <v>0</v>
      </c>
      <c r="AX3" s="4">
        <f t="shared" si="0"/>
        <v>0</v>
      </c>
      <c r="AY3" s="4">
        <f t="shared" si="0"/>
        <v>0</v>
      </c>
      <c r="AZ3" s="4">
        <f t="shared" si="0"/>
        <v>0</v>
      </c>
      <c r="BA3" s="4">
        <f t="shared" si="0"/>
        <v>0</v>
      </c>
      <c r="BB3" s="4">
        <f t="shared" si="0"/>
        <v>0</v>
      </c>
      <c r="BC3" s="4">
        <f t="shared" si="0"/>
        <v>0</v>
      </c>
    </row>
    <row r="4" spans="1:69" s="4" customFormat="1" ht="33.700000000000003" hidden="1" customHeight="1" thickBot="1">
      <c r="A4" s="126"/>
      <c r="B4" s="126"/>
      <c r="C4" s="126"/>
      <c r="D4" s="126"/>
      <c r="E4" s="126"/>
      <c r="F4" s="126"/>
      <c r="G4" s="37"/>
      <c r="H4" s="8"/>
      <c r="I4" s="8"/>
      <c r="J4" s="8"/>
      <c r="K4" s="8"/>
      <c r="AL4" s="5"/>
    </row>
    <row r="5" spans="1:69" s="4" customFormat="1" ht="27.1" hidden="1" customHeight="1" thickBot="1">
      <c r="A5" s="8"/>
      <c r="B5" s="9"/>
      <c r="C5" s="114"/>
      <c r="D5" s="114"/>
      <c r="E5" s="114"/>
      <c r="F5" s="37"/>
      <c r="G5" s="37"/>
      <c r="H5" s="56"/>
      <c r="I5" s="56"/>
      <c r="J5" s="56"/>
      <c r="L5" s="4">
        <f>126+135+135</f>
        <v>396</v>
      </c>
      <c r="M5" s="56">
        <f>135+135+135</f>
        <v>405</v>
      </c>
      <c r="N5" s="56">
        <f>135+135+135</f>
        <v>405</v>
      </c>
      <c r="O5" s="56">
        <f>135+135+135</f>
        <v>405</v>
      </c>
      <c r="S5" s="56"/>
      <c r="T5" s="56"/>
      <c r="W5" s="56"/>
      <c r="X5" s="56"/>
      <c r="Y5" s="56"/>
      <c r="Z5" s="56"/>
      <c r="AC5" s="56"/>
      <c r="AD5" s="56"/>
      <c r="AE5" s="56"/>
      <c r="AI5" s="56"/>
      <c r="AJ5" s="56"/>
      <c r="AL5" s="5"/>
      <c r="AM5" s="56"/>
      <c r="AN5" s="56"/>
      <c r="AO5" s="56"/>
      <c r="AP5" s="56"/>
      <c r="AQ5" s="56"/>
      <c r="AR5" s="56"/>
    </row>
    <row r="6" spans="1:69" s="4" customFormat="1" ht="30.85" hidden="1" customHeight="1" thickBot="1">
      <c r="A6" s="8"/>
      <c r="B6" s="9"/>
      <c r="C6" s="10"/>
      <c r="D6" s="10"/>
      <c r="E6" s="10"/>
      <c r="F6" s="35"/>
      <c r="G6" s="10"/>
      <c r="H6" s="57">
        <f>+SUM(H10:H24)</f>
        <v>132</v>
      </c>
      <c r="I6" s="57">
        <f>+SUM(I10:I24)</f>
        <v>124</v>
      </c>
      <c r="J6" s="57">
        <f>+SUM(J10:J24)</f>
        <v>132</v>
      </c>
      <c r="L6" s="57">
        <f>+SUM(L10:L24)</f>
        <v>110</v>
      </c>
      <c r="M6" s="57">
        <f>+SUM(M10:M24)</f>
        <v>122</v>
      </c>
      <c r="N6" s="57">
        <f>+SUM(N10:N24)</f>
        <v>81</v>
      </c>
      <c r="O6" s="57">
        <f>+SUM(O10:O24)</f>
        <v>121</v>
      </c>
      <c r="Q6" s="57">
        <f>+SUM(Q10:Q24)</f>
        <v>125</v>
      </c>
      <c r="R6" s="57">
        <f>+SUM(R10:R24)</f>
        <v>125</v>
      </c>
      <c r="S6" s="57">
        <f>+SUM(S10:S24)</f>
        <v>121</v>
      </c>
      <c r="T6" s="57">
        <f>+SUM(T10:T24)</f>
        <v>125</v>
      </c>
      <c r="V6" s="57">
        <f>+SUM(V10:V24)</f>
        <v>98</v>
      </c>
      <c r="W6" s="57">
        <f>+SUM(W10:W24)</f>
        <v>116</v>
      </c>
      <c r="X6" s="57">
        <f>+SUM(X10:X24)</f>
        <v>105</v>
      </c>
      <c r="Y6" s="57">
        <f>+SUM(Y10:Y24)</f>
        <v>107</v>
      </c>
      <c r="Z6" s="56"/>
      <c r="AA6" s="57">
        <f>+SUM(AA10:AA24)</f>
        <v>0</v>
      </c>
      <c r="AB6" s="57">
        <f>+SUM(AB10:AB24)</f>
        <v>0</v>
      </c>
      <c r="AC6" s="57">
        <f>+SUM(AC10:AC24)</f>
        <v>0</v>
      </c>
      <c r="AD6" s="57">
        <f>+SUM(AD10:AD24)</f>
        <v>0</v>
      </c>
      <c r="AE6" s="56"/>
      <c r="AF6" s="57">
        <f>+SUM(AF10:AF24)</f>
        <v>0</v>
      </c>
      <c r="AG6" s="57">
        <f>+SUM(AG10:AG24)</f>
        <v>0</v>
      </c>
      <c r="AH6" s="57"/>
      <c r="AI6" s="57">
        <f>+SUM(AI10:AI24)</f>
        <v>0</v>
      </c>
      <c r="AJ6" s="56"/>
      <c r="AK6" s="57">
        <f>+SUM(AK10:AK24)</f>
        <v>0</v>
      </c>
      <c r="AL6" s="57">
        <f>+SUM(AL10:AL24)</f>
        <v>0</v>
      </c>
      <c r="AM6" s="57">
        <f>+SUM(AM10:AM24)</f>
        <v>0</v>
      </c>
      <c r="AN6" s="57">
        <f>+SUM(AN10:AN24)</f>
        <v>0</v>
      </c>
      <c r="AO6" s="56"/>
      <c r="AP6" s="56"/>
      <c r="AQ6" s="56"/>
      <c r="AR6" s="56"/>
    </row>
    <row r="7" spans="1:69" s="2" customFormat="1" ht="36" customHeight="1" thickBot="1">
      <c r="A7" s="182"/>
      <c r="B7" s="183"/>
      <c r="C7" s="183"/>
      <c r="D7" s="183"/>
      <c r="E7" s="183"/>
      <c r="F7" s="198"/>
      <c r="G7" s="191" t="s">
        <v>92</v>
      </c>
      <c r="H7" s="192"/>
      <c r="I7" s="192"/>
      <c r="J7" s="192"/>
      <c r="K7" s="193"/>
      <c r="L7" s="191" t="s">
        <v>368</v>
      </c>
      <c r="M7" s="192"/>
      <c r="N7" s="192"/>
      <c r="O7" s="192"/>
      <c r="P7" s="193"/>
      <c r="Q7" s="191" t="s">
        <v>587</v>
      </c>
      <c r="R7" s="192"/>
      <c r="S7" s="192"/>
      <c r="T7" s="192"/>
      <c r="U7" s="193"/>
      <c r="V7" s="191" t="s">
        <v>690</v>
      </c>
      <c r="W7" s="192"/>
      <c r="X7" s="192"/>
      <c r="Y7" s="192"/>
      <c r="Z7" s="193"/>
      <c r="AA7" s="191"/>
      <c r="AB7" s="192"/>
      <c r="AC7" s="192"/>
      <c r="AD7" s="192"/>
      <c r="AE7" s="193"/>
      <c r="AF7" s="191"/>
      <c r="AG7" s="192"/>
      <c r="AH7" s="192"/>
      <c r="AI7" s="192"/>
      <c r="AJ7" s="193"/>
      <c r="AK7" s="191"/>
      <c r="AL7" s="192"/>
      <c r="AM7" s="192"/>
      <c r="AN7" s="192"/>
      <c r="AO7" s="193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</row>
    <row r="8" spans="1:69" s="2" customFormat="1" ht="17.3" hidden="1" customHeight="1" thickBot="1">
      <c r="A8" s="187" t="s">
        <v>0</v>
      </c>
      <c r="B8" s="189" t="s">
        <v>1</v>
      </c>
      <c r="C8" s="189" t="s">
        <v>2</v>
      </c>
      <c r="D8" s="140"/>
      <c r="E8" s="189" t="s">
        <v>3</v>
      </c>
      <c r="F8" s="178" t="s">
        <v>4</v>
      </c>
      <c r="G8" s="187"/>
      <c r="H8" s="189"/>
      <c r="I8" s="189"/>
      <c r="J8" s="189"/>
      <c r="K8" s="178" t="s">
        <v>30</v>
      </c>
      <c r="L8" s="213"/>
      <c r="M8" s="214"/>
      <c r="N8" s="214"/>
      <c r="O8" s="214"/>
      <c r="P8" s="178" t="s">
        <v>16</v>
      </c>
      <c r="Q8" s="213"/>
      <c r="R8" s="214"/>
      <c r="S8" s="214"/>
      <c r="T8" s="214"/>
      <c r="U8" s="178" t="s">
        <v>25</v>
      </c>
      <c r="V8" s="213"/>
      <c r="W8" s="214"/>
      <c r="X8" s="214"/>
      <c r="Y8" s="214"/>
      <c r="Z8" s="178" t="s">
        <v>21</v>
      </c>
      <c r="AA8" s="213"/>
      <c r="AB8" s="214"/>
      <c r="AC8" s="214"/>
      <c r="AD8" s="214"/>
      <c r="AE8" s="178" t="s">
        <v>18</v>
      </c>
      <c r="AF8" s="213"/>
      <c r="AG8" s="214"/>
      <c r="AH8" s="214"/>
      <c r="AI8" s="214"/>
      <c r="AJ8" s="178" t="s">
        <v>19</v>
      </c>
      <c r="AK8" s="213"/>
      <c r="AL8" s="214"/>
      <c r="AM8" s="214"/>
      <c r="AN8" s="214"/>
      <c r="AO8" s="178" t="s">
        <v>20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</row>
    <row r="9" spans="1:69" s="2" customFormat="1" ht="43.5" customHeight="1">
      <c r="A9" s="224"/>
      <c r="B9" s="220"/>
      <c r="C9" s="220"/>
      <c r="D9" s="139" t="s">
        <v>369</v>
      </c>
      <c r="E9" s="220"/>
      <c r="F9" s="221"/>
      <c r="G9" s="96" t="s">
        <v>31</v>
      </c>
      <c r="H9" s="97" t="s">
        <v>32</v>
      </c>
      <c r="I9" s="97" t="s">
        <v>9</v>
      </c>
      <c r="J9" s="97" t="s">
        <v>33</v>
      </c>
      <c r="K9" s="212"/>
      <c r="L9" s="110" t="s">
        <v>31</v>
      </c>
      <c r="M9" s="111" t="s">
        <v>32</v>
      </c>
      <c r="N9" s="111" t="s">
        <v>9</v>
      </c>
      <c r="O9" s="111" t="s">
        <v>33</v>
      </c>
      <c r="P9" s="221"/>
      <c r="Q9" s="96" t="s">
        <v>31</v>
      </c>
      <c r="R9" s="97" t="s">
        <v>32</v>
      </c>
      <c r="S9" s="97" t="s">
        <v>9</v>
      </c>
      <c r="T9" s="97" t="s">
        <v>33</v>
      </c>
      <c r="U9" s="212"/>
      <c r="V9" s="110" t="s">
        <v>31</v>
      </c>
      <c r="W9" s="111" t="s">
        <v>32</v>
      </c>
      <c r="X9" s="111" t="s">
        <v>9</v>
      </c>
      <c r="Y9" s="111" t="s">
        <v>33</v>
      </c>
      <c r="Z9" s="221"/>
      <c r="AA9" s="110" t="s">
        <v>31</v>
      </c>
      <c r="AB9" s="111" t="s">
        <v>32</v>
      </c>
      <c r="AC9" s="111" t="s">
        <v>9</v>
      </c>
      <c r="AD9" s="111" t="s">
        <v>33</v>
      </c>
      <c r="AE9" s="221"/>
      <c r="AF9" s="96" t="s">
        <v>31</v>
      </c>
      <c r="AG9" s="97" t="s">
        <v>32</v>
      </c>
      <c r="AH9" s="97" t="s">
        <v>175</v>
      </c>
      <c r="AI9" s="97" t="s">
        <v>174</v>
      </c>
      <c r="AJ9" s="212"/>
      <c r="AK9" s="110" t="s">
        <v>31</v>
      </c>
      <c r="AL9" s="111" t="s">
        <v>32</v>
      </c>
      <c r="AM9" s="111" t="s">
        <v>9</v>
      </c>
      <c r="AN9" s="111" t="s">
        <v>33</v>
      </c>
      <c r="AO9" s="221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</row>
    <row r="10" spans="1:69" s="21" customFormat="1" ht="15" customHeight="1">
      <c r="A10" s="109">
        <v>1</v>
      </c>
      <c r="B10" s="115">
        <f t="shared" ref="B10:B49" si="1">+K10+P10+U10+Z10+AE10+AJ10+AO10</f>
        <v>215</v>
      </c>
      <c r="C10" s="108" t="s">
        <v>87</v>
      </c>
      <c r="D10" s="108">
        <v>1193527161</v>
      </c>
      <c r="E10" s="108" t="s">
        <v>241</v>
      </c>
      <c r="F10" s="119" t="s">
        <v>214</v>
      </c>
      <c r="G10" s="165">
        <v>14</v>
      </c>
      <c r="H10" s="133">
        <v>16</v>
      </c>
      <c r="I10" s="113">
        <v>20</v>
      </c>
      <c r="J10" s="113">
        <v>16</v>
      </c>
      <c r="K10" s="116">
        <f t="shared" ref="K10:K49" si="2">+SUM(G10:J10)</f>
        <v>66</v>
      </c>
      <c r="L10" s="117">
        <v>10</v>
      </c>
      <c r="M10" s="118">
        <v>18</v>
      </c>
      <c r="N10" s="118"/>
      <c r="O10" s="118">
        <v>12</v>
      </c>
      <c r="P10" s="116">
        <f t="shared" ref="P10:P49" si="3">+SUM(L10:O10)</f>
        <v>40</v>
      </c>
      <c r="Q10" s="117">
        <v>20</v>
      </c>
      <c r="R10" s="118">
        <v>5</v>
      </c>
      <c r="S10" s="118">
        <v>10</v>
      </c>
      <c r="T10" s="118">
        <v>12</v>
      </c>
      <c r="U10" s="116">
        <f t="shared" ref="U10:U49" si="4">+SUM(Q10:T10)</f>
        <v>47</v>
      </c>
      <c r="V10" s="117">
        <v>18</v>
      </c>
      <c r="W10" s="118">
        <v>16</v>
      </c>
      <c r="X10" s="118">
        <v>12</v>
      </c>
      <c r="Y10" s="118">
        <v>16</v>
      </c>
      <c r="Z10" s="116">
        <f t="shared" ref="Z10:Z49" si="5">+SUM(V10:Y10)</f>
        <v>62</v>
      </c>
      <c r="AA10" s="117"/>
      <c r="AB10" s="118"/>
      <c r="AC10" s="118"/>
      <c r="AD10" s="118"/>
      <c r="AE10" s="116">
        <f t="shared" ref="AE10:AE49" si="6">+SUM(AA10:AD10)</f>
        <v>0</v>
      </c>
      <c r="AF10" s="117"/>
      <c r="AG10" s="118"/>
      <c r="AH10" s="98"/>
      <c r="AI10" s="118"/>
      <c r="AJ10" s="116">
        <f t="shared" ref="AJ10:AJ49" si="7">+SUM(AF10:AI10)</f>
        <v>0</v>
      </c>
      <c r="AK10" s="117"/>
      <c r="AL10" s="118"/>
      <c r="AM10" s="118"/>
      <c r="AN10" s="118"/>
      <c r="AO10" s="116">
        <f t="shared" ref="AO10:AO49" si="8">+SUM(AK10:AN10)</f>
        <v>0</v>
      </c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s="21" customFormat="1" ht="15" customHeight="1">
      <c r="A11" s="109">
        <v>2</v>
      </c>
      <c r="B11" s="115">
        <f t="shared" si="1"/>
        <v>200</v>
      </c>
      <c r="C11" s="108" t="s">
        <v>289</v>
      </c>
      <c r="D11" s="108">
        <v>1004359282</v>
      </c>
      <c r="E11" s="108" t="s">
        <v>173</v>
      </c>
      <c r="F11" s="119" t="s">
        <v>50</v>
      </c>
      <c r="G11" s="165">
        <v>18</v>
      </c>
      <c r="H11" s="133">
        <v>20</v>
      </c>
      <c r="I11" s="113">
        <v>10</v>
      </c>
      <c r="J11" s="113">
        <v>10</v>
      </c>
      <c r="K11" s="116">
        <f t="shared" si="2"/>
        <v>58</v>
      </c>
      <c r="L11" s="117">
        <v>12</v>
      </c>
      <c r="M11" s="118">
        <v>1</v>
      </c>
      <c r="N11" s="118">
        <v>9</v>
      </c>
      <c r="O11" s="118">
        <v>6</v>
      </c>
      <c r="P11" s="116">
        <f t="shared" si="3"/>
        <v>28</v>
      </c>
      <c r="Q11" s="117">
        <v>18</v>
      </c>
      <c r="R11" s="118">
        <v>20</v>
      </c>
      <c r="S11" s="118">
        <v>18</v>
      </c>
      <c r="T11" s="118">
        <v>14</v>
      </c>
      <c r="U11" s="116">
        <f t="shared" si="4"/>
        <v>70</v>
      </c>
      <c r="V11" s="117">
        <v>12</v>
      </c>
      <c r="W11" s="118">
        <v>8</v>
      </c>
      <c r="X11" s="118">
        <v>14</v>
      </c>
      <c r="Y11" s="118">
        <v>10</v>
      </c>
      <c r="Z11" s="116">
        <f t="shared" si="5"/>
        <v>44</v>
      </c>
      <c r="AA11" s="117"/>
      <c r="AB11" s="118"/>
      <c r="AC11" s="118"/>
      <c r="AD11" s="118"/>
      <c r="AE11" s="116">
        <f t="shared" si="6"/>
        <v>0</v>
      </c>
      <c r="AF11" s="117"/>
      <c r="AG11" s="118"/>
      <c r="AH11" s="98"/>
      <c r="AI11" s="118"/>
      <c r="AJ11" s="116">
        <f t="shared" si="7"/>
        <v>0</v>
      </c>
      <c r="AK11" s="117"/>
      <c r="AL11" s="118"/>
      <c r="AM11" s="118"/>
      <c r="AN11" s="118"/>
      <c r="AO11" s="116">
        <f t="shared" si="8"/>
        <v>0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</row>
    <row r="12" spans="1:69" s="21" customFormat="1" ht="15" customHeight="1">
      <c r="A12" s="109">
        <v>3</v>
      </c>
      <c r="B12" s="115">
        <f t="shared" si="1"/>
        <v>173</v>
      </c>
      <c r="C12" s="108" t="s">
        <v>362</v>
      </c>
      <c r="D12" s="108">
        <v>1005289689</v>
      </c>
      <c r="E12" s="108" t="s">
        <v>357</v>
      </c>
      <c r="F12" s="119" t="s">
        <v>40</v>
      </c>
      <c r="G12" s="109">
        <v>20</v>
      </c>
      <c r="H12" s="133">
        <v>20</v>
      </c>
      <c r="I12" s="113">
        <v>18</v>
      </c>
      <c r="J12" s="113">
        <v>20</v>
      </c>
      <c r="K12" s="116">
        <f t="shared" si="2"/>
        <v>78</v>
      </c>
      <c r="L12" s="117">
        <v>16</v>
      </c>
      <c r="M12" s="118">
        <v>20</v>
      </c>
      <c r="N12" s="118"/>
      <c r="O12" s="118">
        <v>18</v>
      </c>
      <c r="P12" s="116">
        <f t="shared" si="3"/>
        <v>54</v>
      </c>
      <c r="Q12" s="117"/>
      <c r="R12" s="118"/>
      <c r="S12" s="118"/>
      <c r="T12" s="118"/>
      <c r="U12" s="116">
        <f t="shared" si="4"/>
        <v>0</v>
      </c>
      <c r="V12" s="117"/>
      <c r="W12" s="118">
        <v>14</v>
      </c>
      <c r="X12" s="118">
        <v>7</v>
      </c>
      <c r="Y12" s="118">
        <v>20</v>
      </c>
      <c r="Z12" s="116">
        <f t="shared" si="5"/>
        <v>41</v>
      </c>
      <c r="AA12" s="117"/>
      <c r="AB12" s="118"/>
      <c r="AC12" s="118"/>
      <c r="AD12" s="118"/>
      <c r="AE12" s="116">
        <f t="shared" si="6"/>
        <v>0</v>
      </c>
      <c r="AF12" s="117"/>
      <c r="AG12" s="118"/>
      <c r="AH12" s="98"/>
      <c r="AI12" s="118"/>
      <c r="AJ12" s="116">
        <f t="shared" si="7"/>
        <v>0</v>
      </c>
      <c r="AK12" s="117"/>
      <c r="AL12" s="118"/>
      <c r="AM12" s="118"/>
      <c r="AN12" s="118"/>
      <c r="AO12" s="116">
        <f t="shared" si="8"/>
        <v>0</v>
      </c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</row>
    <row r="13" spans="1:69" s="21" customFormat="1" ht="15" customHeight="1">
      <c r="A13" s="109">
        <v>4</v>
      </c>
      <c r="B13" s="115">
        <f t="shared" si="1"/>
        <v>160</v>
      </c>
      <c r="C13" s="108" t="s">
        <v>567</v>
      </c>
      <c r="D13" s="108">
        <v>1016084157</v>
      </c>
      <c r="E13" s="108" t="s">
        <v>366</v>
      </c>
      <c r="F13" s="119" t="s">
        <v>214</v>
      </c>
      <c r="G13" s="165">
        <v>14</v>
      </c>
      <c r="H13" s="162">
        <v>12</v>
      </c>
      <c r="I13" s="113">
        <v>14</v>
      </c>
      <c r="J13" s="113">
        <v>10</v>
      </c>
      <c r="K13" s="116">
        <f t="shared" si="2"/>
        <v>50</v>
      </c>
      <c r="L13" s="117">
        <v>7</v>
      </c>
      <c r="M13" s="118">
        <v>14</v>
      </c>
      <c r="N13" s="118"/>
      <c r="O13" s="118">
        <v>20</v>
      </c>
      <c r="P13" s="116">
        <f t="shared" si="3"/>
        <v>41</v>
      </c>
      <c r="Q13" s="117">
        <v>9</v>
      </c>
      <c r="R13" s="118">
        <v>8</v>
      </c>
      <c r="S13" s="118">
        <v>4</v>
      </c>
      <c r="T13" s="118">
        <v>16</v>
      </c>
      <c r="U13" s="116">
        <f t="shared" si="4"/>
        <v>37</v>
      </c>
      <c r="V13" s="117"/>
      <c r="W13" s="118">
        <v>9</v>
      </c>
      <c r="X13" s="118">
        <v>5</v>
      </c>
      <c r="Y13" s="118">
        <v>18</v>
      </c>
      <c r="Z13" s="116">
        <f t="shared" si="5"/>
        <v>32</v>
      </c>
      <c r="AA13" s="117"/>
      <c r="AB13" s="118"/>
      <c r="AC13" s="118"/>
      <c r="AD13" s="118"/>
      <c r="AE13" s="116">
        <f t="shared" si="6"/>
        <v>0</v>
      </c>
      <c r="AF13" s="117"/>
      <c r="AG13" s="118"/>
      <c r="AH13" s="98"/>
      <c r="AI13" s="118"/>
      <c r="AJ13" s="116">
        <f t="shared" si="7"/>
        <v>0</v>
      </c>
      <c r="AK13" s="117"/>
      <c r="AL13" s="118"/>
      <c r="AM13" s="118"/>
      <c r="AN13" s="118"/>
      <c r="AO13" s="116">
        <f t="shared" si="8"/>
        <v>0</v>
      </c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</row>
    <row r="14" spans="1:69" s="21" customFormat="1" ht="15" customHeight="1">
      <c r="A14" s="109">
        <v>5</v>
      </c>
      <c r="B14" s="115">
        <f t="shared" si="1"/>
        <v>154</v>
      </c>
      <c r="C14" s="108" t="s">
        <v>570</v>
      </c>
      <c r="D14" s="108">
        <v>1001053810</v>
      </c>
      <c r="E14" s="108" t="s">
        <v>528</v>
      </c>
      <c r="F14" s="119" t="s">
        <v>431</v>
      </c>
      <c r="G14" s="165"/>
      <c r="H14" s="162"/>
      <c r="I14" s="113"/>
      <c r="J14" s="113"/>
      <c r="K14" s="116">
        <f t="shared" si="2"/>
        <v>0</v>
      </c>
      <c r="L14" s="117">
        <v>14</v>
      </c>
      <c r="M14" s="118">
        <v>16</v>
      </c>
      <c r="N14" s="118">
        <v>6</v>
      </c>
      <c r="O14" s="118">
        <v>10</v>
      </c>
      <c r="P14" s="116">
        <f t="shared" si="3"/>
        <v>46</v>
      </c>
      <c r="Q14" s="117">
        <v>12</v>
      </c>
      <c r="R14" s="118">
        <v>16</v>
      </c>
      <c r="S14" s="118">
        <v>16</v>
      </c>
      <c r="T14" s="118">
        <v>8</v>
      </c>
      <c r="U14" s="116">
        <f t="shared" si="4"/>
        <v>52</v>
      </c>
      <c r="V14" s="117">
        <v>16</v>
      </c>
      <c r="W14" s="118">
        <v>10</v>
      </c>
      <c r="X14" s="118">
        <v>16</v>
      </c>
      <c r="Y14" s="118">
        <v>14</v>
      </c>
      <c r="Z14" s="116">
        <f t="shared" si="5"/>
        <v>56</v>
      </c>
      <c r="AA14" s="117"/>
      <c r="AB14" s="118"/>
      <c r="AC14" s="118"/>
      <c r="AD14" s="118"/>
      <c r="AE14" s="116">
        <f t="shared" si="6"/>
        <v>0</v>
      </c>
      <c r="AF14" s="117"/>
      <c r="AG14" s="118"/>
      <c r="AH14" s="98"/>
      <c r="AI14" s="118"/>
      <c r="AJ14" s="116">
        <f t="shared" si="7"/>
        <v>0</v>
      </c>
      <c r="AK14" s="117"/>
      <c r="AL14" s="118"/>
      <c r="AM14" s="118"/>
      <c r="AN14" s="118"/>
      <c r="AO14" s="116">
        <f t="shared" si="8"/>
        <v>0</v>
      </c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</row>
    <row r="15" spans="1:69" s="21" customFormat="1" ht="15" customHeight="1">
      <c r="A15" s="109">
        <v>6</v>
      </c>
      <c r="B15" s="115">
        <f t="shared" si="1"/>
        <v>133</v>
      </c>
      <c r="C15" s="108" t="s">
        <v>155</v>
      </c>
      <c r="D15" s="108">
        <v>1121962592</v>
      </c>
      <c r="E15" s="108" t="s">
        <v>290</v>
      </c>
      <c r="F15" s="119" t="s">
        <v>117</v>
      </c>
      <c r="G15" s="165">
        <v>20</v>
      </c>
      <c r="H15" s="133">
        <v>18</v>
      </c>
      <c r="I15" s="113">
        <v>16</v>
      </c>
      <c r="J15" s="113">
        <v>18</v>
      </c>
      <c r="K15" s="116">
        <f t="shared" si="2"/>
        <v>72</v>
      </c>
      <c r="L15" s="117"/>
      <c r="M15" s="118"/>
      <c r="N15" s="118"/>
      <c r="O15" s="118"/>
      <c r="P15" s="116">
        <f t="shared" si="3"/>
        <v>0</v>
      </c>
      <c r="Q15" s="117">
        <v>14</v>
      </c>
      <c r="R15" s="118">
        <v>18</v>
      </c>
      <c r="S15" s="118">
        <v>20</v>
      </c>
      <c r="T15" s="118">
        <v>9</v>
      </c>
      <c r="U15" s="116">
        <f t="shared" si="4"/>
        <v>61</v>
      </c>
      <c r="V15" s="117"/>
      <c r="W15" s="118"/>
      <c r="X15" s="118"/>
      <c r="Y15" s="118"/>
      <c r="Z15" s="116">
        <f t="shared" si="5"/>
        <v>0</v>
      </c>
      <c r="AA15" s="117"/>
      <c r="AB15" s="118"/>
      <c r="AC15" s="118"/>
      <c r="AD15" s="118"/>
      <c r="AE15" s="116">
        <f t="shared" si="6"/>
        <v>0</v>
      </c>
      <c r="AF15" s="117"/>
      <c r="AG15" s="118"/>
      <c r="AH15" s="98"/>
      <c r="AI15" s="118"/>
      <c r="AJ15" s="116">
        <f t="shared" si="7"/>
        <v>0</v>
      </c>
      <c r="AK15" s="117"/>
      <c r="AL15" s="118"/>
      <c r="AM15" s="118"/>
      <c r="AN15" s="118"/>
      <c r="AO15" s="116">
        <f t="shared" si="8"/>
        <v>0</v>
      </c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</row>
    <row r="16" spans="1:69" s="21" customFormat="1" ht="15" customHeight="1">
      <c r="A16" s="109">
        <v>6</v>
      </c>
      <c r="B16" s="115">
        <f t="shared" si="1"/>
        <v>133</v>
      </c>
      <c r="C16" s="108" t="s">
        <v>566</v>
      </c>
      <c r="D16" s="108">
        <v>1054398185</v>
      </c>
      <c r="E16" s="108" t="s">
        <v>365</v>
      </c>
      <c r="F16" s="119" t="s">
        <v>49</v>
      </c>
      <c r="G16" s="165">
        <v>16</v>
      </c>
      <c r="H16" s="162">
        <v>20</v>
      </c>
      <c r="I16" s="113">
        <v>20</v>
      </c>
      <c r="J16" s="113">
        <v>20</v>
      </c>
      <c r="K16" s="116">
        <f t="shared" si="2"/>
        <v>76</v>
      </c>
      <c r="L16" s="117">
        <v>8</v>
      </c>
      <c r="M16" s="118">
        <v>10</v>
      </c>
      <c r="N16" s="118"/>
      <c r="O16" s="118"/>
      <c r="P16" s="116">
        <f t="shared" si="3"/>
        <v>18</v>
      </c>
      <c r="Q16" s="117"/>
      <c r="R16" s="118"/>
      <c r="S16" s="118"/>
      <c r="T16" s="118"/>
      <c r="U16" s="116">
        <f t="shared" si="4"/>
        <v>0</v>
      </c>
      <c r="V16" s="117">
        <v>10</v>
      </c>
      <c r="W16" s="118">
        <v>20</v>
      </c>
      <c r="X16" s="118"/>
      <c r="Y16" s="118">
        <v>9</v>
      </c>
      <c r="Z16" s="116">
        <f t="shared" si="5"/>
        <v>39</v>
      </c>
      <c r="AA16" s="117"/>
      <c r="AB16" s="118"/>
      <c r="AC16" s="118"/>
      <c r="AD16" s="118"/>
      <c r="AE16" s="116">
        <f t="shared" si="6"/>
        <v>0</v>
      </c>
      <c r="AF16" s="117"/>
      <c r="AG16" s="118"/>
      <c r="AH16" s="98"/>
      <c r="AI16" s="118"/>
      <c r="AJ16" s="116">
        <f t="shared" si="7"/>
        <v>0</v>
      </c>
      <c r="AK16" s="117"/>
      <c r="AL16" s="118"/>
      <c r="AM16" s="118"/>
      <c r="AN16" s="118"/>
      <c r="AO16" s="116">
        <f t="shared" si="8"/>
        <v>0</v>
      </c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</row>
    <row r="17" spans="1:69" s="21" customFormat="1" ht="15" customHeight="1">
      <c r="A17" s="109">
        <v>8</v>
      </c>
      <c r="B17" s="115">
        <f t="shared" si="1"/>
        <v>120</v>
      </c>
      <c r="C17" s="108" t="s">
        <v>88</v>
      </c>
      <c r="D17" s="108">
        <v>1193130703</v>
      </c>
      <c r="E17" s="108" t="s">
        <v>241</v>
      </c>
      <c r="F17" s="119" t="s">
        <v>214</v>
      </c>
      <c r="G17" s="109">
        <v>16</v>
      </c>
      <c r="H17" s="133">
        <v>6</v>
      </c>
      <c r="I17" s="113">
        <v>9</v>
      </c>
      <c r="J17" s="113">
        <v>20</v>
      </c>
      <c r="K17" s="116">
        <f t="shared" si="2"/>
        <v>51</v>
      </c>
      <c r="L17" s="117">
        <v>5</v>
      </c>
      <c r="M17" s="118">
        <v>5</v>
      </c>
      <c r="N17" s="118">
        <v>18</v>
      </c>
      <c r="O17" s="118">
        <v>8</v>
      </c>
      <c r="P17" s="116">
        <f t="shared" si="3"/>
        <v>36</v>
      </c>
      <c r="Q17" s="117"/>
      <c r="R17" s="118"/>
      <c r="S17" s="118"/>
      <c r="T17" s="118"/>
      <c r="U17" s="116">
        <f t="shared" si="4"/>
        <v>0</v>
      </c>
      <c r="V17" s="117">
        <v>14</v>
      </c>
      <c r="W17" s="118">
        <v>12</v>
      </c>
      <c r="X17" s="118"/>
      <c r="Y17" s="118">
        <v>7</v>
      </c>
      <c r="Z17" s="116">
        <f t="shared" si="5"/>
        <v>33</v>
      </c>
      <c r="AA17" s="117"/>
      <c r="AB17" s="118"/>
      <c r="AC17" s="118"/>
      <c r="AD17" s="118"/>
      <c r="AE17" s="116">
        <f t="shared" si="6"/>
        <v>0</v>
      </c>
      <c r="AF17" s="117"/>
      <c r="AG17" s="118"/>
      <c r="AH17" s="98"/>
      <c r="AI17" s="118"/>
      <c r="AJ17" s="116">
        <f t="shared" si="7"/>
        <v>0</v>
      </c>
      <c r="AK17" s="117"/>
      <c r="AL17" s="118"/>
      <c r="AM17" s="118"/>
      <c r="AN17" s="118"/>
      <c r="AO17" s="116">
        <f t="shared" si="8"/>
        <v>0</v>
      </c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</row>
    <row r="18" spans="1:69" s="21" customFormat="1" ht="15" customHeight="1">
      <c r="A18" s="109">
        <v>9</v>
      </c>
      <c r="B18" s="115">
        <f t="shared" si="1"/>
        <v>116</v>
      </c>
      <c r="C18" s="108" t="s">
        <v>568</v>
      </c>
      <c r="D18" s="108">
        <v>1015483355</v>
      </c>
      <c r="E18" s="108" t="s">
        <v>536</v>
      </c>
      <c r="F18" s="119" t="s">
        <v>431</v>
      </c>
      <c r="G18" s="165"/>
      <c r="H18" s="166"/>
      <c r="I18" s="113"/>
      <c r="J18" s="113"/>
      <c r="K18" s="116">
        <f t="shared" si="2"/>
        <v>0</v>
      </c>
      <c r="L18" s="117">
        <v>20</v>
      </c>
      <c r="M18" s="118">
        <v>12</v>
      </c>
      <c r="N18" s="118"/>
      <c r="O18" s="118">
        <v>16</v>
      </c>
      <c r="P18" s="116">
        <f t="shared" si="3"/>
        <v>48</v>
      </c>
      <c r="Q18" s="117"/>
      <c r="R18" s="118"/>
      <c r="S18" s="118"/>
      <c r="T18" s="118"/>
      <c r="U18" s="116">
        <f t="shared" si="4"/>
        <v>0</v>
      </c>
      <c r="V18" s="117">
        <v>20</v>
      </c>
      <c r="W18" s="118">
        <v>18</v>
      </c>
      <c r="X18" s="118">
        <v>18</v>
      </c>
      <c r="Y18" s="118">
        <v>12</v>
      </c>
      <c r="Z18" s="116">
        <f t="shared" si="5"/>
        <v>68</v>
      </c>
      <c r="AA18" s="117"/>
      <c r="AB18" s="118"/>
      <c r="AC18" s="118"/>
      <c r="AD18" s="118"/>
      <c r="AE18" s="116">
        <f t="shared" si="6"/>
        <v>0</v>
      </c>
      <c r="AF18" s="117"/>
      <c r="AG18" s="118"/>
      <c r="AH18" s="98"/>
      <c r="AI18" s="118"/>
      <c r="AJ18" s="116">
        <f t="shared" si="7"/>
        <v>0</v>
      </c>
      <c r="AK18" s="117"/>
      <c r="AL18" s="118"/>
      <c r="AM18" s="118"/>
      <c r="AN18" s="118"/>
      <c r="AO18" s="116">
        <f t="shared" si="8"/>
        <v>0</v>
      </c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</row>
    <row r="19" spans="1:69" s="21" customFormat="1" ht="15" customHeight="1">
      <c r="A19" s="109">
        <v>10</v>
      </c>
      <c r="B19" s="115">
        <f t="shared" si="1"/>
        <v>102</v>
      </c>
      <c r="C19" s="108" t="s">
        <v>720</v>
      </c>
      <c r="D19" s="108">
        <v>1152188858</v>
      </c>
      <c r="E19" s="108" t="s">
        <v>186</v>
      </c>
      <c r="F19" s="119" t="s">
        <v>126</v>
      </c>
      <c r="G19" s="165">
        <v>10</v>
      </c>
      <c r="H19" s="113">
        <v>12</v>
      </c>
      <c r="I19" s="113">
        <v>5</v>
      </c>
      <c r="J19" s="113">
        <v>12</v>
      </c>
      <c r="K19" s="116">
        <f t="shared" si="2"/>
        <v>39</v>
      </c>
      <c r="L19" s="117"/>
      <c r="M19" s="118">
        <v>8</v>
      </c>
      <c r="N19" s="118">
        <v>7</v>
      </c>
      <c r="O19" s="118">
        <v>3</v>
      </c>
      <c r="P19" s="116">
        <f t="shared" si="3"/>
        <v>18</v>
      </c>
      <c r="Q19" s="117">
        <v>8</v>
      </c>
      <c r="R19" s="118">
        <v>9</v>
      </c>
      <c r="S19" s="118">
        <v>7</v>
      </c>
      <c r="T19" s="118">
        <v>7</v>
      </c>
      <c r="U19" s="116">
        <f t="shared" si="4"/>
        <v>31</v>
      </c>
      <c r="V19" s="117">
        <v>7</v>
      </c>
      <c r="W19" s="118">
        <v>3</v>
      </c>
      <c r="X19" s="118">
        <v>4</v>
      </c>
      <c r="Y19" s="118"/>
      <c r="Z19" s="116">
        <f t="shared" si="5"/>
        <v>14</v>
      </c>
      <c r="AA19" s="117"/>
      <c r="AB19" s="118"/>
      <c r="AC19" s="118"/>
      <c r="AD19" s="118"/>
      <c r="AE19" s="116">
        <f t="shared" si="6"/>
        <v>0</v>
      </c>
      <c r="AF19" s="117"/>
      <c r="AG19" s="118"/>
      <c r="AH19" s="98"/>
      <c r="AI19" s="118"/>
      <c r="AJ19" s="116">
        <f t="shared" si="7"/>
        <v>0</v>
      </c>
      <c r="AK19" s="117"/>
      <c r="AL19" s="118"/>
      <c r="AM19" s="118"/>
      <c r="AN19" s="118"/>
      <c r="AO19" s="116">
        <f t="shared" si="8"/>
        <v>0</v>
      </c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</row>
    <row r="20" spans="1:69" s="21" customFormat="1" ht="15" customHeight="1">
      <c r="A20" s="109">
        <v>11</v>
      </c>
      <c r="B20" s="115">
        <f t="shared" si="1"/>
        <v>98</v>
      </c>
      <c r="C20" s="108" t="s">
        <v>571</v>
      </c>
      <c r="D20" s="108">
        <v>1006552421</v>
      </c>
      <c r="E20" s="108" t="s">
        <v>255</v>
      </c>
      <c r="F20" s="119" t="s">
        <v>47</v>
      </c>
      <c r="G20" s="165"/>
      <c r="H20" s="166"/>
      <c r="I20" s="113"/>
      <c r="J20" s="113"/>
      <c r="K20" s="116">
        <f t="shared" si="2"/>
        <v>0</v>
      </c>
      <c r="L20" s="117">
        <v>9</v>
      </c>
      <c r="M20" s="118">
        <v>9</v>
      </c>
      <c r="N20" s="118">
        <v>12</v>
      </c>
      <c r="O20" s="118">
        <v>14</v>
      </c>
      <c r="P20" s="116">
        <f t="shared" si="3"/>
        <v>44</v>
      </c>
      <c r="Q20" s="117">
        <v>10</v>
      </c>
      <c r="R20" s="118">
        <v>12</v>
      </c>
      <c r="S20" s="118">
        <v>12</v>
      </c>
      <c r="T20" s="118">
        <v>20</v>
      </c>
      <c r="U20" s="116">
        <f t="shared" si="4"/>
        <v>54</v>
      </c>
      <c r="V20" s="117"/>
      <c r="W20" s="118"/>
      <c r="X20" s="118"/>
      <c r="Y20" s="118"/>
      <c r="Z20" s="116">
        <f t="shared" si="5"/>
        <v>0</v>
      </c>
      <c r="AA20" s="117"/>
      <c r="AB20" s="118"/>
      <c r="AC20" s="118"/>
      <c r="AD20" s="118"/>
      <c r="AE20" s="116">
        <f t="shared" si="6"/>
        <v>0</v>
      </c>
      <c r="AF20" s="117"/>
      <c r="AG20" s="118"/>
      <c r="AH20" s="98"/>
      <c r="AI20" s="118"/>
      <c r="AJ20" s="116">
        <f t="shared" si="7"/>
        <v>0</v>
      </c>
      <c r="AK20" s="117"/>
      <c r="AL20" s="118"/>
      <c r="AM20" s="118"/>
      <c r="AN20" s="118"/>
      <c r="AO20" s="116">
        <f t="shared" si="8"/>
        <v>0</v>
      </c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</row>
    <row r="21" spans="1:69" s="21" customFormat="1" ht="15" customHeight="1">
      <c r="A21" s="109">
        <v>12</v>
      </c>
      <c r="B21" s="115">
        <f t="shared" si="1"/>
        <v>93</v>
      </c>
      <c r="C21" s="108" t="s">
        <v>84</v>
      </c>
      <c r="D21" s="108">
        <v>1118530682</v>
      </c>
      <c r="E21" s="108" t="s">
        <v>90</v>
      </c>
      <c r="F21" s="119" t="s">
        <v>47</v>
      </c>
      <c r="G21" s="109">
        <v>3</v>
      </c>
      <c r="H21" s="113">
        <v>8</v>
      </c>
      <c r="I21" s="113">
        <v>12</v>
      </c>
      <c r="J21" s="113">
        <v>6</v>
      </c>
      <c r="K21" s="116">
        <f t="shared" si="2"/>
        <v>29</v>
      </c>
      <c r="L21" s="117"/>
      <c r="M21" s="118"/>
      <c r="N21" s="118">
        <v>4</v>
      </c>
      <c r="O21" s="118">
        <v>2</v>
      </c>
      <c r="P21" s="116">
        <f t="shared" si="3"/>
        <v>6</v>
      </c>
      <c r="Q21" s="117">
        <v>5</v>
      </c>
      <c r="R21" s="118">
        <v>7</v>
      </c>
      <c r="S21" s="118">
        <v>14</v>
      </c>
      <c r="T21" s="118">
        <v>6</v>
      </c>
      <c r="U21" s="116">
        <f t="shared" si="4"/>
        <v>32</v>
      </c>
      <c r="V21" s="117"/>
      <c r="W21" s="118">
        <v>6</v>
      </c>
      <c r="X21" s="118">
        <v>20</v>
      </c>
      <c r="Y21" s="118"/>
      <c r="Z21" s="116">
        <f t="shared" si="5"/>
        <v>26</v>
      </c>
      <c r="AA21" s="117"/>
      <c r="AB21" s="118"/>
      <c r="AC21" s="118"/>
      <c r="AD21" s="118"/>
      <c r="AE21" s="116">
        <f t="shared" si="6"/>
        <v>0</v>
      </c>
      <c r="AF21" s="117"/>
      <c r="AG21" s="118"/>
      <c r="AH21" s="98"/>
      <c r="AI21" s="118"/>
      <c r="AJ21" s="116">
        <f t="shared" si="7"/>
        <v>0</v>
      </c>
      <c r="AK21" s="117"/>
      <c r="AL21" s="118"/>
      <c r="AM21" s="118"/>
      <c r="AN21" s="118"/>
      <c r="AO21" s="116">
        <f t="shared" si="8"/>
        <v>0</v>
      </c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</row>
    <row r="22" spans="1:69" s="21" customFormat="1" ht="15" customHeight="1">
      <c r="A22" s="109">
        <v>13</v>
      </c>
      <c r="B22" s="115">
        <f t="shared" si="1"/>
        <v>77</v>
      </c>
      <c r="C22" s="108" t="s">
        <v>572</v>
      </c>
      <c r="D22" s="108">
        <v>1140870560</v>
      </c>
      <c r="E22" s="108" t="s">
        <v>573</v>
      </c>
      <c r="F22" s="119" t="s">
        <v>387</v>
      </c>
      <c r="G22" s="165"/>
      <c r="H22" s="166"/>
      <c r="I22" s="113"/>
      <c r="J22" s="113"/>
      <c r="K22" s="116">
        <f t="shared" si="2"/>
        <v>0</v>
      </c>
      <c r="L22" s="117">
        <v>6</v>
      </c>
      <c r="M22" s="118">
        <v>6</v>
      </c>
      <c r="N22" s="118">
        <v>10</v>
      </c>
      <c r="O22" s="118">
        <v>7</v>
      </c>
      <c r="P22" s="116">
        <f t="shared" si="3"/>
        <v>29</v>
      </c>
      <c r="Q22" s="117">
        <v>16</v>
      </c>
      <c r="R22" s="118">
        <v>14</v>
      </c>
      <c r="S22" s="118">
        <v>8</v>
      </c>
      <c r="T22" s="118">
        <v>10</v>
      </c>
      <c r="U22" s="116">
        <f t="shared" si="4"/>
        <v>48</v>
      </c>
      <c r="V22" s="117"/>
      <c r="W22" s="118"/>
      <c r="X22" s="118"/>
      <c r="Y22" s="118"/>
      <c r="Z22" s="116">
        <f t="shared" si="5"/>
        <v>0</v>
      </c>
      <c r="AA22" s="117"/>
      <c r="AB22" s="118"/>
      <c r="AC22" s="118"/>
      <c r="AD22" s="118"/>
      <c r="AE22" s="116">
        <f t="shared" si="6"/>
        <v>0</v>
      </c>
      <c r="AF22" s="117"/>
      <c r="AG22" s="118"/>
      <c r="AH22" s="98"/>
      <c r="AI22" s="118"/>
      <c r="AJ22" s="116">
        <f t="shared" si="7"/>
        <v>0</v>
      </c>
      <c r="AK22" s="117"/>
      <c r="AL22" s="118"/>
      <c r="AM22" s="118"/>
      <c r="AN22" s="118"/>
      <c r="AO22" s="116">
        <f t="shared" si="8"/>
        <v>0</v>
      </c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</row>
    <row r="23" spans="1:69" s="21" customFormat="1" ht="15" customHeight="1">
      <c r="A23" s="109">
        <v>14</v>
      </c>
      <c r="B23" s="115">
        <f t="shared" si="1"/>
        <v>57</v>
      </c>
      <c r="C23" s="108" t="s">
        <v>576</v>
      </c>
      <c r="D23" s="108">
        <v>1152215392</v>
      </c>
      <c r="E23" s="108" t="s">
        <v>186</v>
      </c>
      <c r="F23" s="119" t="s">
        <v>395</v>
      </c>
      <c r="G23" s="165"/>
      <c r="H23" s="166"/>
      <c r="I23" s="113"/>
      <c r="J23" s="113"/>
      <c r="K23" s="116">
        <f t="shared" si="2"/>
        <v>0</v>
      </c>
      <c r="L23" s="117"/>
      <c r="M23" s="118">
        <v>3</v>
      </c>
      <c r="N23" s="118">
        <v>14</v>
      </c>
      <c r="O23" s="118">
        <v>1</v>
      </c>
      <c r="P23" s="116">
        <f t="shared" si="3"/>
        <v>18</v>
      </c>
      <c r="Q23" s="117">
        <v>7</v>
      </c>
      <c r="R23" s="118">
        <v>6</v>
      </c>
      <c r="S23" s="118">
        <v>3</v>
      </c>
      <c r="T23" s="118">
        <v>18</v>
      </c>
      <c r="U23" s="116">
        <f t="shared" si="4"/>
        <v>34</v>
      </c>
      <c r="V23" s="117">
        <v>1</v>
      </c>
      <c r="W23" s="118"/>
      <c r="X23" s="118">
        <v>3</v>
      </c>
      <c r="Y23" s="118">
        <v>1</v>
      </c>
      <c r="Z23" s="116">
        <f t="shared" si="5"/>
        <v>5</v>
      </c>
      <c r="AA23" s="117"/>
      <c r="AB23" s="118"/>
      <c r="AC23" s="118"/>
      <c r="AD23" s="118"/>
      <c r="AE23" s="116">
        <f t="shared" si="6"/>
        <v>0</v>
      </c>
      <c r="AF23" s="117"/>
      <c r="AG23" s="118"/>
      <c r="AH23" s="98"/>
      <c r="AI23" s="118"/>
      <c r="AJ23" s="116">
        <f t="shared" si="7"/>
        <v>0</v>
      </c>
      <c r="AK23" s="117"/>
      <c r="AL23" s="118"/>
      <c r="AM23" s="118"/>
      <c r="AN23" s="118"/>
      <c r="AO23" s="116">
        <f t="shared" si="8"/>
        <v>0</v>
      </c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</row>
    <row r="24" spans="1:69" s="21" customFormat="1" ht="15" customHeight="1">
      <c r="A24" s="109">
        <v>15</v>
      </c>
      <c r="B24" s="115">
        <f t="shared" si="1"/>
        <v>44</v>
      </c>
      <c r="C24" s="108" t="s">
        <v>575</v>
      </c>
      <c r="D24" s="108">
        <v>1000159499</v>
      </c>
      <c r="E24" s="108" t="s">
        <v>563</v>
      </c>
      <c r="F24" s="119" t="s">
        <v>117</v>
      </c>
      <c r="G24" s="165"/>
      <c r="H24" s="166"/>
      <c r="I24" s="113"/>
      <c r="J24" s="113"/>
      <c r="K24" s="116">
        <f t="shared" si="2"/>
        <v>0</v>
      </c>
      <c r="L24" s="117">
        <v>3</v>
      </c>
      <c r="M24" s="118"/>
      <c r="N24" s="118">
        <v>1</v>
      </c>
      <c r="O24" s="118">
        <v>4</v>
      </c>
      <c r="P24" s="116">
        <f t="shared" si="3"/>
        <v>8</v>
      </c>
      <c r="Q24" s="117">
        <v>6</v>
      </c>
      <c r="R24" s="118">
        <v>10</v>
      </c>
      <c r="S24" s="118">
        <v>9</v>
      </c>
      <c r="T24" s="118">
        <v>5</v>
      </c>
      <c r="U24" s="116">
        <f t="shared" si="4"/>
        <v>30</v>
      </c>
      <c r="V24" s="117"/>
      <c r="W24" s="118"/>
      <c r="X24" s="118">
        <v>6</v>
      </c>
      <c r="Y24" s="118"/>
      <c r="Z24" s="116">
        <f t="shared" si="5"/>
        <v>6</v>
      </c>
      <c r="AA24" s="117"/>
      <c r="AB24" s="118"/>
      <c r="AC24" s="118"/>
      <c r="AD24" s="118"/>
      <c r="AE24" s="116">
        <f t="shared" si="6"/>
        <v>0</v>
      </c>
      <c r="AF24" s="117"/>
      <c r="AG24" s="118"/>
      <c r="AH24" s="98"/>
      <c r="AI24" s="118"/>
      <c r="AJ24" s="116">
        <f t="shared" si="7"/>
        <v>0</v>
      </c>
      <c r="AK24" s="117"/>
      <c r="AL24" s="118"/>
      <c r="AM24" s="118"/>
      <c r="AN24" s="118"/>
      <c r="AO24" s="116">
        <f t="shared" si="8"/>
        <v>0</v>
      </c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</row>
    <row r="25" spans="1:69" s="65" customFormat="1" ht="15">
      <c r="A25" s="109">
        <v>16</v>
      </c>
      <c r="B25" s="115">
        <f t="shared" si="1"/>
        <v>37</v>
      </c>
      <c r="C25" s="108" t="s">
        <v>292</v>
      </c>
      <c r="D25" s="108">
        <v>1005839469</v>
      </c>
      <c r="E25" s="108" t="s">
        <v>267</v>
      </c>
      <c r="F25" s="119" t="s">
        <v>37</v>
      </c>
      <c r="G25" s="165">
        <v>6</v>
      </c>
      <c r="H25" s="113">
        <v>9</v>
      </c>
      <c r="I25" s="113">
        <v>8</v>
      </c>
      <c r="J25" s="113">
        <v>9</v>
      </c>
      <c r="K25" s="116">
        <f t="shared" si="2"/>
        <v>32</v>
      </c>
      <c r="L25" s="117"/>
      <c r="M25" s="118"/>
      <c r="N25" s="118"/>
      <c r="O25" s="118"/>
      <c r="P25" s="116">
        <f t="shared" si="3"/>
        <v>0</v>
      </c>
      <c r="Q25" s="117"/>
      <c r="R25" s="118"/>
      <c r="S25" s="118">
        <v>5</v>
      </c>
      <c r="T25" s="118"/>
      <c r="U25" s="116">
        <f t="shared" si="4"/>
        <v>5</v>
      </c>
      <c r="V25" s="117"/>
      <c r="W25" s="118"/>
      <c r="X25" s="118"/>
      <c r="Y25" s="118"/>
      <c r="Z25" s="116">
        <f t="shared" si="5"/>
        <v>0</v>
      </c>
      <c r="AA25" s="117"/>
      <c r="AB25" s="118"/>
      <c r="AC25" s="118"/>
      <c r="AD25" s="118"/>
      <c r="AE25" s="116">
        <f t="shared" si="6"/>
        <v>0</v>
      </c>
      <c r="AF25" s="117"/>
      <c r="AG25" s="118"/>
      <c r="AH25" s="98"/>
      <c r="AI25" s="118"/>
      <c r="AJ25" s="116">
        <f t="shared" si="7"/>
        <v>0</v>
      </c>
      <c r="AK25" s="117"/>
      <c r="AL25" s="118"/>
      <c r="AM25" s="118"/>
      <c r="AN25" s="118"/>
      <c r="AO25" s="116">
        <f t="shared" si="8"/>
        <v>0</v>
      </c>
    </row>
    <row r="26" spans="1:69" s="65" customFormat="1" ht="15">
      <c r="A26" s="109">
        <v>17</v>
      </c>
      <c r="B26" s="115">
        <f t="shared" si="1"/>
        <v>34</v>
      </c>
      <c r="C26" s="108" t="s">
        <v>569</v>
      </c>
      <c r="D26" s="108">
        <v>1017196257</v>
      </c>
      <c r="E26" s="108" t="s">
        <v>147</v>
      </c>
      <c r="F26" s="119" t="s">
        <v>395</v>
      </c>
      <c r="G26" s="165"/>
      <c r="H26" s="166"/>
      <c r="I26" s="113"/>
      <c r="J26" s="113"/>
      <c r="K26" s="116">
        <f t="shared" si="2"/>
        <v>0</v>
      </c>
      <c r="L26" s="117">
        <v>18</v>
      </c>
      <c r="M26" s="118">
        <v>7</v>
      </c>
      <c r="N26" s="118"/>
      <c r="O26" s="118">
        <v>9</v>
      </c>
      <c r="P26" s="116">
        <f t="shared" si="3"/>
        <v>34</v>
      </c>
      <c r="Q26" s="117"/>
      <c r="R26" s="118"/>
      <c r="S26" s="118"/>
      <c r="T26" s="118"/>
      <c r="U26" s="116">
        <f t="shared" si="4"/>
        <v>0</v>
      </c>
      <c r="V26" s="117"/>
      <c r="W26" s="118"/>
      <c r="X26" s="118"/>
      <c r="Y26" s="118"/>
      <c r="Z26" s="116">
        <f t="shared" si="5"/>
        <v>0</v>
      </c>
      <c r="AA26" s="117"/>
      <c r="AB26" s="118"/>
      <c r="AC26" s="118"/>
      <c r="AD26" s="118"/>
      <c r="AE26" s="116">
        <f t="shared" si="6"/>
        <v>0</v>
      </c>
      <c r="AF26" s="117"/>
      <c r="AG26" s="118"/>
      <c r="AH26" s="98"/>
      <c r="AI26" s="118"/>
      <c r="AJ26" s="116">
        <f t="shared" si="7"/>
        <v>0</v>
      </c>
      <c r="AK26" s="117"/>
      <c r="AL26" s="118"/>
      <c r="AM26" s="118"/>
      <c r="AN26" s="118"/>
      <c r="AO26" s="116">
        <f t="shared" si="8"/>
        <v>0</v>
      </c>
    </row>
    <row r="27" spans="1:69" s="65" customFormat="1" ht="15">
      <c r="A27" s="109">
        <v>18</v>
      </c>
      <c r="B27" s="115">
        <f t="shared" si="1"/>
        <v>32</v>
      </c>
      <c r="C27" s="108" t="s">
        <v>721</v>
      </c>
      <c r="D27" s="108">
        <v>1108558861</v>
      </c>
      <c r="E27" s="108" t="s">
        <v>469</v>
      </c>
      <c r="F27" s="119" t="s">
        <v>38</v>
      </c>
      <c r="G27" s="165"/>
      <c r="H27" s="166"/>
      <c r="I27" s="113"/>
      <c r="J27" s="113"/>
      <c r="K27" s="116">
        <f t="shared" si="2"/>
        <v>0</v>
      </c>
      <c r="L27" s="117">
        <v>2</v>
      </c>
      <c r="M27" s="118">
        <v>2</v>
      </c>
      <c r="N27" s="118">
        <v>20</v>
      </c>
      <c r="O27" s="118">
        <v>5</v>
      </c>
      <c r="P27" s="116">
        <f t="shared" si="3"/>
        <v>29</v>
      </c>
      <c r="Q27" s="117"/>
      <c r="R27" s="118"/>
      <c r="S27" s="118"/>
      <c r="T27" s="118"/>
      <c r="U27" s="116">
        <f t="shared" si="4"/>
        <v>0</v>
      </c>
      <c r="V27" s="117">
        <v>2</v>
      </c>
      <c r="W27" s="118">
        <v>1</v>
      </c>
      <c r="X27" s="118"/>
      <c r="Y27" s="118"/>
      <c r="Z27" s="116">
        <f t="shared" si="5"/>
        <v>3</v>
      </c>
      <c r="AA27" s="117"/>
      <c r="AB27" s="118"/>
      <c r="AC27" s="118"/>
      <c r="AD27" s="118"/>
      <c r="AE27" s="116">
        <f t="shared" si="6"/>
        <v>0</v>
      </c>
      <c r="AF27" s="117"/>
      <c r="AG27" s="118"/>
      <c r="AH27" s="98"/>
      <c r="AI27" s="118"/>
      <c r="AJ27" s="116">
        <f t="shared" si="7"/>
        <v>0</v>
      </c>
      <c r="AK27" s="117"/>
      <c r="AL27" s="118"/>
      <c r="AM27" s="118"/>
      <c r="AN27" s="118"/>
      <c r="AO27" s="116">
        <f t="shared" si="8"/>
        <v>0</v>
      </c>
    </row>
    <row r="28" spans="1:69" s="65" customFormat="1" ht="15">
      <c r="A28" s="109">
        <v>19</v>
      </c>
      <c r="B28" s="115">
        <f t="shared" si="1"/>
        <v>31</v>
      </c>
      <c r="C28" s="108" t="s">
        <v>638</v>
      </c>
      <c r="D28" s="108"/>
      <c r="E28" s="108" t="s">
        <v>639</v>
      </c>
      <c r="F28" s="119" t="s">
        <v>214</v>
      </c>
      <c r="G28" s="165"/>
      <c r="H28" s="166"/>
      <c r="I28" s="113"/>
      <c r="J28" s="113"/>
      <c r="K28" s="116">
        <f t="shared" si="2"/>
        <v>0</v>
      </c>
      <c r="L28" s="117"/>
      <c r="M28" s="118"/>
      <c r="N28" s="118"/>
      <c r="O28" s="118"/>
      <c r="P28" s="116">
        <f t="shared" si="3"/>
        <v>0</v>
      </c>
      <c r="Q28" s="117">
        <v>3</v>
      </c>
      <c r="R28" s="118">
        <v>4</v>
      </c>
      <c r="S28" s="118"/>
      <c r="T28" s="118">
        <v>3</v>
      </c>
      <c r="U28" s="116">
        <f t="shared" si="4"/>
        <v>10</v>
      </c>
      <c r="V28" s="117">
        <v>5</v>
      </c>
      <c r="W28" s="118"/>
      <c r="X28" s="118">
        <v>8</v>
      </c>
      <c r="Y28" s="118">
        <v>8</v>
      </c>
      <c r="Z28" s="116">
        <f t="shared" si="5"/>
        <v>21</v>
      </c>
      <c r="AA28" s="117"/>
      <c r="AB28" s="118"/>
      <c r="AC28" s="118"/>
      <c r="AD28" s="118"/>
      <c r="AE28" s="116">
        <f t="shared" si="6"/>
        <v>0</v>
      </c>
      <c r="AF28" s="117"/>
      <c r="AG28" s="118"/>
      <c r="AH28" s="98"/>
      <c r="AI28" s="118"/>
      <c r="AJ28" s="116">
        <f t="shared" si="7"/>
        <v>0</v>
      </c>
      <c r="AK28" s="117"/>
      <c r="AL28" s="118"/>
      <c r="AM28" s="118"/>
      <c r="AN28" s="118"/>
      <c r="AO28" s="116">
        <f t="shared" si="8"/>
        <v>0</v>
      </c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</row>
    <row r="29" spans="1:69" s="65" customFormat="1" ht="15">
      <c r="A29" s="109">
        <v>20</v>
      </c>
      <c r="B29" s="115">
        <f t="shared" si="1"/>
        <v>30</v>
      </c>
      <c r="C29" s="108" t="s">
        <v>577</v>
      </c>
      <c r="D29" s="108">
        <v>1015476150</v>
      </c>
      <c r="E29" s="108" t="s">
        <v>536</v>
      </c>
      <c r="F29" s="119" t="s">
        <v>431</v>
      </c>
      <c r="G29" s="165"/>
      <c r="H29" s="166"/>
      <c r="I29" s="113"/>
      <c r="J29" s="113"/>
      <c r="K29" s="116">
        <f t="shared" si="2"/>
        <v>0</v>
      </c>
      <c r="L29" s="117"/>
      <c r="M29" s="118"/>
      <c r="N29" s="118">
        <v>16</v>
      </c>
      <c r="O29" s="118"/>
      <c r="P29" s="116">
        <f t="shared" si="3"/>
        <v>16</v>
      </c>
      <c r="Q29" s="117"/>
      <c r="R29" s="118"/>
      <c r="S29" s="118"/>
      <c r="T29" s="118"/>
      <c r="U29" s="116">
        <f t="shared" si="4"/>
        <v>0</v>
      </c>
      <c r="V29" s="117"/>
      <c r="W29" s="118"/>
      <c r="X29" s="118">
        <v>9</v>
      </c>
      <c r="Y29" s="118">
        <v>5</v>
      </c>
      <c r="Z29" s="116">
        <f t="shared" si="5"/>
        <v>14</v>
      </c>
      <c r="AA29" s="117"/>
      <c r="AB29" s="118"/>
      <c r="AC29" s="118"/>
      <c r="AD29" s="118"/>
      <c r="AE29" s="116">
        <f t="shared" si="6"/>
        <v>0</v>
      </c>
      <c r="AF29" s="117"/>
      <c r="AG29" s="118"/>
      <c r="AH29" s="98"/>
      <c r="AI29" s="118"/>
      <c r="AJ29" s="116">
        <f t="shared" si="7"/>
        <v>0</v>
      </c>
      <c r="AK29" s="117"/>
      <c r="AL29" s="118"/>
      <c r="AM29" s="118"/>
      <c r="AN29" s="118"/>
      <c r="AO29" s="116">
        <f t="shared" si="8"/>
        <v>0</v>
      </c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</row>
    <row r="30" spans="1:69" s="65" customFormat="1" ht="15">
      <c r="A30" s="109">
        <v>21</v>
      </c>
      <c r="B30" s="115">
        <f t="shared" si="1"/>
        <v>24</v>
      </c>
      <c r="C30" s="108" t="s">
        <v>312</v>
      </c>
      <c r="D30" s="108">
        <v>1014476643</v>
      </c>
      <c r="E30" s="108" t="s">
        <v>253</v>
      </c>
      <c r="F30" s="119" t="s">
        <v>214</v>
      </c>
      <c r="G30" s="165">
        <v>4</v>
      </c>
      <c r="H30" s="166"/>
      <c r="I30" s="113">
        <v>4</v>
      </c>
      <c r="J30" s="113">
        <v>1</v>
      </c>
      <c r="K30" s="116">
        <f t="shared" si="2"/>
        <v>9</v>
      </c>
      <c r="L30" s="117">
        <v>1</v>
      </c>
      <c r="M30" s="118"/>
      <c r="N30" s="118">
        <v>5</v>
      </c>
      <c r="O30" s="118"/>
      <c r="P30" s="116">
        <f t="shared" si="3"/>
        <v>6</v>
      </c>
      <c r="Q30" s="117"/>
      <c r="R30" s="118"/>
      <c r="S30" s="118">
        <v>6</v>
      </c>
      <c r="T30" s="118"/>
      <c r="U30" s="116">
        <f t="shared" si="4"/>
        <v>6</v>
      </c>
      <c r="V30" s="117">
        <v>3</v>
      </c>
      <c r="W30" s="118"/>
      <c r="X30" s="118"/>
      <c r="Y30" s="118"/>
      <c r="Z30" s="116">
        <f t="shared" si="5"/>
        <v>3</v>
      </c>
      <c r="AA30" s="117"/>
      <c r="AB30" s="118"/>
      <c r="AC30" s="118"/>
      <c r="AD30" s="118"/>
      <c r="AE30" s="116">
        <f t="shared" si="6"/>
        <v>0</v>
      </c>
      <c r="AF30" s="117"/>
      <c r="AG30" s="118"/>
      <c r="AH30" s="98"/>
      <c r="AI30" s="118"/>
      <c r="AJ30" s="116">
        <f t="shared" si="7"/>
        <v>0</v>
      </c>
      <c r="AK30" s="117"/>
      <c r="AL30" s="118"/>
      <c r="AM30" s="118"/>
      <c r="AN30" s="118"/>
      <c r="AO30" s="116">
        <f t="shared" si="8"/>
        <v>0</v>
      </c>
    </row>
    <row r="31" spans="1:69" s="65" customFormat="1" ht="15">
      <c r="A31" s="109">
        <v>22</v>
      </c>
      <c r="B31" s="115">
        <f t="shared" si="1"/>
        <v>19</v>
      </c>
      <c r="C31" s="108" t="s">
        <v>711</v>
      </c>
      <c r="D31" s="108"/>
      <c r="E31" s="108" t="s">
        <v>253</v>
      </c>
      <c r="F31" s="119" t="s">
        <v>214</v>
      </c>
      <c r="G31" s="165"/>
      <c r="H31" s="166"/>
      <c r="I31" s="113"/>
      <c r="J31" s="113"/>
      <c r="K31" s="116">
        <f t="shared" si="2"/>
        <v>0</v>
      </c>
      <c r="L31" s="117"/>
      <c r="M31" s="118"/>
      <c r="N31" s="118"/>
      <c r="O31" s="118"/>
      <c r="P31" s="116">
        <f t="shared" si="3"/>
        <v>0</v>
      </c>
      <c r="Q31" s="117"/>
      <c r="R31" s="118"/>
      <c r="S31" s="118"/>
      <c r="T31" s="118"/>
      <c r="U31" s="116">
        <f t="shared" si="4"/>
        <v>0</v>
      </c>
      <c r="V31" s="117">
        <v>8</v>
      </c>
      <c r="W31" s="118">
        <v>7</v>
      </c>
      <c r="X31" s="118"/>
      <c r="Y31" s="118">
        <v>4</v>
      </c>
      <c r="Z31" s="116">
        <f t="shared" si="5"/>
        <v>19</v>
      </c>
      <c r="AA31" s="117"/>
      <c r="AB31" s="118"/>
      <c r="AC31" s="118"/>
      <c r="AD31" s="118"/>
      <c r="AE31" s="116">
        <f t="shared" si="6"/>
        <v>0</v>
      </c>
      <c r="AF31" s="117"/>
      <c r="AG31" s="118"/>
      <c r="AH31" s="98"/>
      <c r="AI31" s="118"/>
      <c r="AJ31" s="116">
        <f t="shared" si="7"/>
        <v>0</v>
      </c>
      <c r="AK31" s="117"/>
      <c r="AL31" s="118"/>
      <c r="AM31" s="118"/>
      <c r="AN31" s="118"/>
      <c r="AO31" s="116">
        <f t="shared" si="8"/>
        <v>0</v>
      </c>
    </row>
    <row r="32" spans="1:69" s="65" customFormat="1" ht="15">
      <c r="A32" s="109">
        <v>23</v>
      </c>
      <c r="B32" s="115">
        <f t="shared" si="1"/>
        <v>17</v>
      </c>
      <c r="C32" s="108" t="s">
        <v>703</v>
      </c>
      <c r="D32" s="108"/>
      <c r="E32" s="108" t="s">
        <v>136</v>
      </c>
      <c r="F32" s="119" t="s">
        <v>126</v>
      </c>
      <c r="G32" s="165"/>
      <c r="H32" s="166"/>
      <c r="I32" s="113"/>
      <c r="J32" s="113"/>
      <c r="K32" s="116">
        <f t="shared" si="2"/>
        <v>0</v>
      </c>
      <c r="L32" s="117"/>
      <c r="M32" s="118"/>
      <c r="N32" s="118"/>
      <c r="O32" s="118"/>
      <c r="P32" s="116">
        <f t="shared" si="3"/>
        <v>0</v>
      </c>
      <c r="Q32" s="117"/>
      <c r="R32" s="118"/>
      <c r="S32" s="118"/>
      <c r="T32" s="118"/>
      <c r="U32" s="116">
        <f t="shared" si="4"/>
        <v>0</v>
      </c>
      <c r="V32" s="117">
        <v>9</v>
      </c>
      <c r="W32" s="118">
        <v>5</v>
      </c>
      <c r="X32" s="118"/>
      <c r="Y32" s="118">
        <v>3</v>
      </c>
      <c r="Z32" s="116">
        <f t="shared" si="5"/>
        <v>17</v>
      </c>
      <c r="AA32" s="117"/>
      <c r="AB32" s="118"/>
      <c r="AC32" s="118"/>
      <c r="AD32" s="118"/>
      <c r="AE32" s="116">
        <f t="shared" si="6"/>
        <v>0</v>
      </c>
      <c r="AF32" s="117"/>
      <c r="AG32" s="118"/>
      <c r="AH32" s="98"/>
      <c r="AI32" s="118"/>
      <c r="AJ32" s="116">
        <f t="shared" si="7"/>
        <v>0</v>
      </c>
      <c r="AK32" s="117"/>
      <c r="AL32" s="118"/>
      <c r="AM32" s="118"/>
      <c r="AN32" s="118"/>
      <c r="AO32" s="116">
        <f t="shared" si="8"/>
        <v>0</v>
      </c>
    </row>
    <row r="33" spans="1:69" s="65" customFormat="1" ht="15">
      <c r="A33" s="109">
        <v>24</v>
      </c>
      <c r="B33" s="115">
        <f t="shared" si="1"/>
        <v>14</v>
      </c>
      <c r="C33" s="108" t="s">
        <v>574</v>
      </c>
      <c r="D33" s="108">
        <v>1014657544</v>
      </c>
      <c r="E33" s="108" t="s">
        <v>243</v>
      </c>
      <c r="F33" s="119" t="s">
        <v>45</v>
      </c>
      <c r="G33" s="165"/>
      <c r="H33" s="166"/>
      <c r="I33" s="113"/>
      <c r="J33" s="113"/>
      <c r="K33" s="116">
        <f t="shared" si="2"/>
        <v>0</v>
      </c>
      <c r="L33" s="117">
        <v>4</v>
      </c>
      <c r="M33" s="118">
        <v>4</v>
      </c>
      <c r="N33" s="118">
        <v>3</v>
      </c>
      <c r="O33" s="118"/>
      <c r="P33" s="116">
        <f t="shared" si="3"/>
        <v>11</v>
      </c>
      <c r="Q33" s="117"/>
      <c r="R33" s="118"/>
      <c r="S33" s="118"/>
      <c r="T33" s="118"/>
      <c r="U33" s="116">
        <f t="shared" si="4"/>
        <v>0</v>
      </c>
      <c r="V33" s="117"/>
      <c r="W33" s="118"/>
      <c r="X33" s="118">
        <v>1</v>
      </c>
      <c r="Y33" s="118">
        <v>2</v>
      </c>
      <c r="Z33" s="116">
        <f t="shared" si="5"/>
        <v>3</v>
      </c>
      <c r="AA33" s="117"/>
      <c r="AB33" s="118"/>
      <c r="AC33" s="118"/>
      <c r="AD33" s="118"/>
      <c r="AE33" s="116">
        <f t="shared" si="6"/>
        <v>0</v>
      </c>
      <c r="AF33" s="117"/>
      <c r="AG33" s="118"/>
      <c r="AH33" s="98"/>
      <c r="AI33" s="118"/>
      <c r="AJ33" s="116">
        <f t="shared" si="7"/>
        <v>0</v>
      </c>
      <c r="AK33" s="117"/>
      <c r="AL33" s="118"/>
      <c r="AM33" s="118"/>
      <c r="AN33" s="118"/>
      <c r="AO33" s="116">
        <f t="shared" si="8"/>
        <v>0</v>
      </c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</row>
    <row r="34" spans="1:69" s="65" customFormat="1" ht="15">
      <c r="A34" s="109">
        <v>25</v>
      </c>
      <c r="B34" s="115">
        <f t="shared" si="1"/>
        <v>12</v>
      </c>
      <c r="C34" s="108" t="s">
        <v>293</v>
      </c>
      <c r="D34" s="108">
        <v>1007453564</v>
      </c>
      <c r="E34" s="108" t="s">
        <v>267</v>
      </c>
      <c r="F34" s="119" t="s">
        <v>37</v>
      </c>
      <c r="G34" s="165"/>
      <c r="H34" s="113">
        <v>2</v>
      </c>
      <c r="I34" s="113">
        <v>6</v>
      </c>
      <c r="J34" s="113">
        <v>4</v>
      </c>
      <c r="K34" s="116">
        <f t="shared" si="2"/>
        <v>12</v>
      </c>
      <c r="L34" s="117"/>
      <c r="M34" s="118"/>
      <c r="N34" s="118"/>
      <c r="O34" s="118"/>
      <c r="P34" s="116">
        <f t="shared" si="3"/>
        <v>0</v>
      </c>
      <c r="Q34" s="117"/>
      <c r="R34" s="118"/>
      <c r="S34" s="118"/>
      <c r="T34" s="118"/>
      <c r="U34" s="116">
        <f t="shared" si="4"/>
        <v>0</v>
      </c>
      <c r="V34" s="117"/>
      <c r="W34" s="118"/>
      <c r="X34" s="118"/>
      <c r="Y34" s="118"/>
      <c r="Z34" s="116">
        <f t="shared" si="5"/>
        <v>0</v>
      </c>
      <c r="AA34" s="117"/>
      <c r="AB34" s="118"/>
      <c r="AC34" s="118"/>
      <c r="AD34" s="118"/>
      <c r="AE34" s="116">
        <f t="shared" si="6"/>
        <v>0</v>
      </c>
      <c r="AF34" s="117"/>
      <c r="AG34" s="118"/>
      <c r="AH34" s="98"/>
      <c r="AI34" s="118"/>
      <c r="AJ34" s="116">
        <f t="shared" si="7"/>
        <v>0</v>
      </c>
      <c r="AK34" s="117"/>
      <c r="AL34" s="118"/>
      <c r="AM34" s="118"/>
      <c r="AN34" s="118"/>
      <c r="AO34" s="116">
        <f t="shared" si="8"/>
        <v>0</v>
      </c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</row>
    <row r="35" spans="1:69" s="65" customFormat="1" ht="15">
      <c r="A35" s="109">
        <v>25</v>
      </c>
      <c r="B35" s="115">
        <f t="shared" si="1"/>
        <v>12</v>
      </c>
      <c r="C35" s="108" t="s">
        <v>719</v>
      </c>
      <c r="D35" s="108"/>
      <c r="E35" s="108" t="s">
        <v>455</v>
      </c>
      <c r="F35" s="119" t="s">
        <v>38</v>
      </c>
      <c r="G35" s="165"/>
      <c r="H35" s="166"/>
      <c r="I35" s="113"/>
      <c r="J35" s="113"/>
      <c r="K35" s="116">
        <f t="shared" si="2"/>
        <v>0</v>
      </c>
      <c r="L35" s="117"/>
      <c r="M35" s="118"/>
      <c r="N35" s="118"/>
      <c r="O35" s="118"/>
      <c r="P35" s="116">
        <f t="shared" si="3"/>
        <v>0</v>
      </c>
      <c r="Q35" s="117"/>
      <c r="R35" s="118"/>
      <c r="S35" s="118"/>
      <c r="T35" s="118"/>
      <c r="U35" s="116">
        <f t="shared" si="4"/>
        <v>0</v>
      </c>
      <c r="V35" s="117"/>
      <c r="W35" s="118">
        <v>2</v>
      </c>
      <c r="X35" s="118">
        <v>10</v>
      </c>
      <c r="Y35" s="118"/>
      <c r="Z35" s="116">
        <f t="shared" si="5"/>
        <v>12</v>
      </c>
      <c r="AA35" s="117"/>
      <c r="AB35" s="118"/>
      <c r="AC35" s="118"/>
      <c r="AD35" s="118"/>
      <c r="AE35" s="116">
        <f t="shared" si="6"/>
        <v>0</v>
      </c>
      <c r="AF35" s="117"/>
      <c r="AG35" s="118"/>
      <c r="AH35" s="98"/>
      <c r="AI35" s="118"/>
      <c r="AJ35" s="116">
        <f t="shared" si="7"/>
        <v>0</v>
      </c>
      <c r="AK35" s="117"/>
      <c r="AL35" s="118"/>
      <c r="AM35" s="118"/>
      <c r="AN35" s="118"/>
      <c r="AO35" s="116">
        <f t="shared" si="8"/>
        <v>0</v>
      </c>
    </row>
    <row r="36" spans="1:69" s="65" customFormat="1" ht="15">
      <c r="A36" s="109">
        <v>27</v>
      </c>
      <c r="B36" s="115">
        <f t="shared" si="1"/>
        <v>11</v>
      </c>
      <c r="C36" s="108" t="s">
        <v>636</v>
      </c>
      <c r="D36" s="108"/>
      <c r="E36" s="108" t="s">
        <v>637</v>
      </c>
      <c r="F36" s="119" t="s">
        <v>126</v>
      </c>
      <c r="G36" s="165"/>
      <c r="H36" s="166"/>
      <c r="I36" s="113"/>
      <c r="J36" s="113"/>
      <c r="K36" s="116">
        <f t="shared" si="2"/>
        <v>0</v>
      </c>
      <c r="L36" s="117"/>
      <c r="M36" s="118"/>
      <c r="N36" s="118"/>
      <c r="O36" s="118"/>
      <c r="P36" s="116">
        <f t="shared" si="3"/>
        <v>0</v>
      </c>
      <c r="Q36" s="117">
        <v>4</v>
      </c>
      <c r="R36" s="118">
        <v>3</v>
      </c>
      <c r="S36" s="118"/>
      <c r="T36" s="118">
        <v>4</v>
      </c>
      <c r="U36" s="116">
        <f t="shared" si="4"/>
        <v>11</v>
      </c>
      <c r="V36" s="117"/>
      <c r="W36" s="118"/>
      <c r="X36" s="118"/>
      <c r="Y36" s="118"/>
      <c r="Z36" s="116">
        <f t="shared" si="5"/>
        <v>0</v>
      </c>
      <c r="AA36" s="117"/>
      <c r="AB36" s="118"/>
      <c r="AC36" s="118"/>
      <c r="AD36" s="118"/>
      <c r="AE36" s="116">
        <f t="shared" si="6"/>
        <v>0</v>
      </c>
      <c r="AF36" s="117"/>
      <c r="AG36" s="118"/>
      <c r="AH36" s="98"/>
      <c r="AI36" s="118"/>
      <c r="AJ36" s="116">
        <f t="shared" si="7"/>
        <v>0</v>
      </c>
      <c r="AK36" s="117"/>
      <c r="AL36" s="118"/>
      <c r="AM36" s="118"/>
      <c r="AN36" s="118"/>
      <c r="AO36" s="116">
        <f t="shared" si="8"/>
        <v>0</v>
      </c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</row>
    <row r="37" spans="1:69" s="65" customFormat="1" ht="15">
      <c r="A37" s="109">
        <v>28</v>
      </c>
      <c r="B37" s="115">
        <f t="shared" si="1"/>
        <v>10</v>
      </c>
      <c r="C37" s="108" t="s">
        <v>712</v>
      </c>
      <c r="D37" s="108"/>
      <c r="E37" s="108" t="s">
        <v>713</v>
      </c>
      <c r="F37" s="119" t="s">
        <v>38</v>
      </c>
      <c r="G37" s="165"/>
      <c r="H37" s="166"/>
      <c r="I37" s="113"/>
      <c r="J37" s="113"/>
      <c r="K37" s="116">
        <f t="shared" si="2"/>
        <v>0</v>
      </c>
      <c r="L37" s="117"/>
      <c r="M37" s="118"/>
      <c r="N37" s="118"/>
      <c r="O37" s="118"/>
      <c r="P37" s="116">
        <f t="shared" si="3"/>
        <v>0</v>
      </c>
      <c r="Q37" s="117"/>
      <c r="R37" s="118"/>
      <c r="S37" s="118"/>
      <c r="T37" s="118"/>
      <c r="U37" s="116">
        <f t="shared" si="4"/>
        <v>0</v>
      </c>
      <c r="V37" s="117">
        <v>4</v>
      </c>
      <c r="W37" s="118"/>
      <c r="X37" s="118"/>
      <c r="Y37" s="118">
        <v>6</v>
      </c>
      <c r="Z37" s="116">
        <f t="shared" si="5"/>
        <v>10</v>
      </c>
      <c r="AA37" s="117"/>
      <c r="AB37" s="118"/>
      <c r="AC37" s="118"/>
      <c r="AD37" s="118"/>
      <c r="AE37" s="116">
        <f t="shared" si="6"/>
        <v>0</v>
      </c>
      <c r="AF37" s="117"/>
      <c r="AG37" s="118"/>
      <c r="AH37" s="98"/>
      <c r="AI37" s="118"/>
      <c r="AJ37" s="116">
        <f t="shared" si="7"/>
        <v>0</v>
      </c>
      <c r="AK37" s="117"/>
      <c r="AL37" s="118"/>
      <c r="AM37" s="118"/>
      <c r="AN37" s="118"/>
      <c r="AO37" s="116">
        <f t="shared" si="8"/>
        <v>0</v>
      </c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</row>
    <row r="38" spans="1:69" s="65" customFormat="1" ht="15">
      <c r="A38" s="109">
        <v>29</v>
      </c>
      <c r="B38" s="115">
        <f t="shared" si="1"/>
        <v>8</v>
      </c>
      <c r="C38" s="108" t="s">
        <v>578</v>
      </c>
      <c r="D38" s="108">
        <v>1037660423</v>
      </c>
      <c r="E38" s="108" t="s">
        <v>579</v>
      </c>
      <c r="F38" s="119" t="s">
        <v>517</v>
      </c>
      <c r="G38" s="165"/>
      <c r="H38" s="166"/>
      <c r="I38" s="113"/>
      <c r="J38" s="113"/>
      <c r="K38" s="116">
        <f t="shared" si="2"/>
        <v>0</v>
      </c>
      <c r="L38" s="117"/>
      <c r="M38" s="118"/>
      <c r="N38" s="118">
        <v>8</v>
      </c>
      <c r="O38" s="118"/>
      <c r="P38" s="116">
        <f t="shared" si="3"/>
        <v>8</v>
      </c>
      <c r="Q38" s="117"/>
      <c r="R38" s="118"/>
      <c r="S38" s="118"/>
      <c r="T38" s="118"/>
      <c r="U38" s="116">
        <f t="shared" si="4"/>
        <v>0</v>
      </c>
      <c r="V38" s="117"/>
      <c r="W38" s="118"/>
      <c r="X38" s="118"/>
      <c r="Y38" s="118"/>
      <c r="Z38" s="116">
        <f t="shared" si="5"/>
        <v>0</v>
      </c>
      <c r="AA38" s="117"/>
      <c r="AB38" s="118"/>
      <c r="AC38" s="118"/>
      <c r="AD38" s="118"/>
      <c r="AE38" s="116">
        <f t="shared" si="6"/>
        <v>0</v>
      </c>
      <c r="AF38" s="117"/>
      <c r="AG38" s="118"/>
      <c r="AH38" s="98"/>
      <c r="AI38" s="118"/>
      <c r="AJ38" s="116">
        <f t="shared" si="7"/>
        <v>0</v>
      </c>
      <c r="AK38" s="117"/>
      <c r="AL38" s="118"/>
      <c r="AM38" s="118"/>
      <c r="AN38" s="118"/>
      <c r="AO38" s="116">
        <f t="shared" si="8"/>
        <v>0</v>
      </c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</row>
    <row r="39" spans="1:69" s="65" customFormat="1" ht="15">
      <c r="A39" s="109">
        <v>30</v>
      </c>
      <c r="B39" s="115">
        <f t="shared" si="1"/>
        <v>7</v>
      </c>
      <c r="C39" s="108" t="s">
        <v>306</v>
      </c>
      <c r="D39" s="108">
        <v>1020803601</v>
      </c>
      <c r="E39" s="108" t="s">
        <v>307</v>
      </c>
      <c r="F39" s="119" t="s">
        <v>45</v>
      </c>
      <c r="G39" s="165">
        <v>7</v>
      </c>
      <c r="H39" s="166"/>
      <c r="I39" s="113"/>
      <c r="J39" s="113"/>
      <c r="K39" s="116">
        <f t="shared" si="2"/>
        <v>7</v>
      </c>
      <c r="L39" s="117"/>
      <c r="M39" s="118"/>
      <c r="N39" s="118"/>
      <c r="O39" s="118"/>
      <c r="P39" s="116">
        <f t="shared" si="3"/>
        <v>0</v>
      </c>
      <c r="Q39" s="117"/>
      <c r="R39" s="118"/>
      <c r="S39" s="118"/>
      <c r="T39" s="118"/>
      <c r="U39" s="116">
        <f t="shared" si="4"/>
        <v>0</v>
      </c>
      <c r="V39" s="117"/>
      <c r="W39" s="118"/>
      <c r="X39" s="118"/>
      <c r="Y39" s="118"/>
      <c r="Z39" s="116">
        <f t="shared" si="5"/>
        <v>0</v>
      </c>
      <c r="AA39" s="117"/>
      <c r="AB39" s="118"/>
      <c r="AC39" s="118"/>
      <c r="AD39" s="118"/>
      <c r="AE39" s="116">
        <f t="shared" si="6"/>
        <v>0</v>
      </c>
      <c r="AF39" s="117"/>
      <c r="AG39" s="118"/>
      <c r="AH39" s="98"/>
      <c r="AI39" s="118"/>
      <c r="AJ39" s="116">
        <f t="shared" si="7"/>
        <v>0</v>
      </c>
      <c r="AK39" s="117"/>
      <c r="AL39" s="118"/>
      <c r="AM39" s="118"/>
      <c r="AN39" s="118"/>
      <c r="AO39" s="116">
        <f t="shared" si="8"/>
        <v>0</v>
      </c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</row>
    <row r="40" spans="1:69" s="65" customFormat="1" ht="15">
      <c r="A40" s="109">
        <v>31</v>
      </c>
      <c r="B40" s="115">
        <f t="shared" si="1"/>
        <v>4</v>
      </c>
      <c r="C40" s="108" t="s">
        <v>653</v>
      </c>
      <c r="D40" s="108"/>
      <c r="E40" s="108" t="s">
        <v>409</v>
      </c>
      <c r="F40" s="119" t="s">
        <v>124</v>
      </c>
      <c r="G40" s="165"/>
      <c r="H40" s="166"/>
      <c r="I40" s="113"/>
      <c r="J40" s="113"/>
      <c r="K40" s="116">
        <f t="shared" si="2"/>
        <v>0</v>
      </c>
      <c r="L40" s="117"/>
      <c r="M40" s="118"/>
      <c r="N40" s="118"/>
      <c r="O40" s="118"/>
      <c r="P40" s="116">
        <f t="shared" si="3"/>
        <v>0</v>
      </c>
      <c r="Q40" s="117"/>
      <c r="R40" s="118">
        <v>2</v>
      </c>
      <c r="S40" s="118"/>
      <c r="T40" s="118">
        <v>2</v>
      </c>
      <c r="U40" s="116">
        <f t="shared" si="4"/>
        <v>4</v>
      </c>
      <c r="V40" s="117"/>
      <c r="W40" s="118"/>
      <c r="X40" s="118"/>
      <c r="Y40" s="118"/>
      <c r="Z40" s="116">
        <f t="shared" si="5"/>
        <v>0</v>
      </c>
      <c r="AA40" s="117"/>
      <c r="AB40" s="118"/>
      <c r="AC40" s="118"/>
      <c r="AD40" s="118"/>
      <c r="AE40" s="116">
        <f t="shared" si="6"/>
        <v>0</v>
      </c>
      <c r="AF40" s="117"/>
      <c r="AG40" s="118"/>
      <c r="AH40" s="98"/>
      <c r="AI40" s="118"/>
      <c r="AJ40" s="116">
        <f t="shared" si="7"/>
        <v>0</v>
      </c>
      <c r="AK40" s="117"/>
      <c r="AL40" s="118"/>
      <c r="AM40" s="118"/>
      <c r="AN40" s="118"/>
      <c r="AO40" s="116">
        <f t="shared" si="8"/>
        <v>0</v>
      </c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</row>
    <row r="41" spans="1:69" s="65" customFormat="1" ht="15">
      <c r="A41" s="109">
        <v>32</v>
      </c>
      <c r="B41" s="115">
        <f t="shared" si="1"/>
        <v>3</v>
      </c>
      <c r="C41" s="108" t="s">
        <v>686</v>
      </c>
      <c r="D41" s="108"/>
      <c r="E41" s="108" t="s">
        <v>611</v>
      </c>
      <c r="F41" s="119" t="s">
        <v>387</v>
      </c>
      <c r="G41" s="165"/>
      <c r="H41" s="166"/>
      <c r="I41" s="113"/>
      <c r="J41" s="113"/>
      <c r="K41" s="116">
        <f t="shared" si="2"/>
        <v>0</v>
      </c>
      <c r="L41" s="117"/>
      <c r="M41" s="118"/>
      <c r="N41" s="118"/>
      <c r="O41" s="118"/>
      <c r="P41" s="116">
        <f t="shared" si="3"/>
        <v>0</v>
      </c>
      <c r="Q41" s="117"/>
      <c r="R41" s="118"/>
      <c r="S41" s="118">
        <v>2</v>
      </c>
      <c r="T41" s="118">
        <v>1</v>
      </c>
      <c r="U41" s="116">
        <f t="shared" si="4"/>
        <v>3</v>
      </c>
      <c r="V41" s="117"/>
      <c r="W41" s="118"/>
      <c r="X41" s="118"/>
      <c r="Y41" s="118"/>
      <c r="Z41" s="116">
        <f t="shared" si="5"/>
        <v>0</v>
      </c>
      <c r="AA41" s="117"/>
      <c r="AB41" s="118"/>
      <c r="AC41" s="118"/>
      <c r="AD41" s="118"/>
      <c r="AE41" s="116">
        <f t="shared" si="6"/>
        <v>0</v>
      </c>
      <c r="AF41" s="117"/>
      <c r="AG41" s="118"/>
      <c r="AH41" s="98"/>
      <c r="AI41" s="118"/>
      <c r="AJ41" s="116">
        <f t="shared" si="7"/>
        <v>0</v>
      </c>
      <c r="AK41" s="117"/>
      <c r="AL41" s="118"/>
      <c r="AM41" s="118"/>
      <c r="AN41" s="118"/>
      <c r="AO41" s="116">
        <f t="shared" si="8"/>
        <v>0</v>
      </c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</row>
    <row r="42" spans="1:69" s="65" customFormat="1" ht="15">
      <c r="A42" s="109">
        <v>33</v>
      </c>
      <c r="B42" s="115">
        <f t="shared" si="1"/>
        <v>2</v>
      </c>
      <c r="C42" s="108" t="s">
        <v>313</v>
      </c>
      <c r="D42" s="108">
        <v>1061807355</v>
      </c>
      <c r="E42" s="108" t="s">
        <v>282</v>
      </c>
      <c r="F42" s="119" t="s">
        <v>43</v>
      </c>
      <c r="G42" s="165">
        <v>2</v>
      </c>
      <c r="H42" s="166"/>
      <c r="I42" s="113"/>
      <c r="J42" s="113"/>
      <c r="K42" s="116">
        <f t="shared" si="2"/>
        <v>2</v>
      </c>
      <c r="L42" s="117"/>
      <c r="M42" s="118"/>
      <c r="N42" s="118"/>
      <c r="O42" s="118"/>
      <c r="P42" s="116">
        <f t="shared" si="3"/>
        <v>0</v>
      </c>
      <c r="Q42" s="117"/>
      <c r="R42" s="118"/>
      <c r="S42" s="118"/>
      <c r="T42" s="118"/>
      <c r="U42" s="116">
        <f t="shared" si="4"/>
        <v>0</v>
      </c>
      <c r="V42" s="117"/>
      <c r="W42" s="118"/>
      <c r="X42" s="118"/>
      <c r="Y42" s="118"/>
      <c r="Z42" s="116">
        <f t="shared" si="5"/>
        <v>0</v>
      </c>
      <c r="AA42" s="117"/>
      <c r="AB42" s="118"/>
      <c r="AC42" s="118"/>
      <c r="AD42" s="118"/>
      <c r="AE42" s="116">
        <f t="shared" si="6"/>
        <v>0</v>
      </c>
      <c r="AF42" s="117"/>
      <c r="AG42" s="118"/>
      <c r="AH42" s="98"/>
      <c r="AI42" s="118"/>
      <c r="AJ42" s="116">
        <f t="shared" si="7"/>
        <v>0</v>
      </c>
      <c r="AK42" s="117"/>
      <c r="AL42" s="118"/>
      <c r="AM42" s="118"/>
      <c r="AN42" s="118"/>
      <c r="AO42" s="116">
        <f t="shared" si="8"/>
        <v>0</v>
      </c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</row>
    <row r="43" spans="1:69" s="65" customFormat="1" ht="15">
      <c r="A43" s="109">
        <v>33</v>
      </c>
      <c r="B43" s="115">
        <f t="shared" si="1"/>
        <v>2</v>
      </c>
      <c r="C43" s="108" t="s">
        <v>580</v>
      </c>
      <c r="D43" s="108">
        <v>1095833201</v>
      </c>
      <c r="E43" s="108" t="s">
        <v>147</v>
      </c>
      <c r="F43" s="119" t="s">
        <v>395</v>
      </c>
      <c r="G43" s="165"/>
      <c r="H43" s="166"/>
      <c r="I43" s="113"/>
      <c r="J43" s="113"/>
      <c r="K43" s="116">
        <f t="shared" si="2"/>
        <v>0</v>
      </c>
      <c r="L43" s="117"/>
      <c r="M43" s="118"/>
      <c r="N43" s="118">
        <v>2</v>
      </c>
      <c r="O43" s="118"/>
      <c r="P43" s="116">
        <f t="shared" si="3"/>
        <v>2</v>
      </c>
      <c r="Q43" s="117"/>
      <c r="R43" s="118"/>
      <c r="S43" s="118"/>
      <c r="T43" s="118"/>
      <c r="U43" s="116">
        <f t="shared" si="4"/>
        <v>0</v>
      </c>
      <c r="V43" s="117"/>
      <c r="W43" s="118"/>
      <c r="X43" s="118"/>
      <c r="Y43" s="118"/>
      <c r="Z43" s="116">
        <f t="shared" si="5"/>
        <v>0</v>
      </c>
      <c r="AA43" s="117"/>
      <c r="AB43" s="118"/>
      <c r="AC43" s="118"/>
      <c r="AD43" s="118"/>
      <c r="AE43" s="116">
        <f t="shared" si="6"/>
        <v>0</v>
      </c>
      <c r="AF43" s="117"/>
      <c r="AG43" s="118"/>
      <c r="AH43" s="98"/>
      <c r="AI43" s="118"/>
      <c r="AJ43" s="116">
        <f t="shared" si="7"/>
        <v>0</v>
      </c>
      <c r="AK43" s="117"/>
      <c r="AL43" s="118"/>
      <c r="AM43" s="118"/>
      <c r="AN43" s="118"/>
      <c r="AO43" s="116">
        <f t="shared" si="8"/>
        <v>0</v>
      </c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</row>
    <row r="44" spans="1:69" s="65" customFormat="1" ht="15">
      <c r="A44" s="109">
        <v>33</v>
      </c>
      <c r="B44" s="115">
        <f t="shared" si="1"/>
        <v>2</v>
      </c>
      <c r="C44" s="108" t="s">
        <v>640</v>
      </c>
      <c r="D44" s="108"/>
      <c r="E44" s="108" t="s">
        <v>641</v>
      </c>
      <c r="F44" s="119" t="s">
        <v>158</v>
      </c>
      <c r="G44" s="165"/>
      <c r="H44" s="166"/>
      <c r="I44" s="113"/>
      <c r="J44" s="113"/>
      <c r="K44" s="116">
        <f t="shared" si="2"/>
        <v>0</v>
      </c>
      <c r="L44" s="117"/>
      <c r="M44" s="118"/>
      <c r="N44" s="118"/>
      <c r="O44" s="118"/>
      <c r="P44" s="116">
        <f t="shared" si="3"/>
        <v>0</v>
      </c>
      <c r="Q44" s="117">
        <v>2</v>
      </c>
      <c r="R44" s="118"/>
      <c r="S44" s="118"/>
      <c r="T44" s="118"/>
      <c r="U44" s="116">
        <f t="shared" si="4"/>
        <v>2</v>
      </c>
      <c r="V44" s="117"/>
      <c r="W44" s="118"/>
      <c r="X44" s="118"/>
      <c r="Y44" s="118"/>
      <c r="Z44" s="116">
        <f t="shared" si="5"/>
        <v>0</v>
      </c>
      <c r="AA44" s="117"/>
      <c r="AB44" s="118"/>
      <c r="AC44" s="118"/>
      <c r="AD44" s="118"/>
      <c r="AE44" s="116">
        <f t="shared" si="6"/>
        <v>0</v>
      </c>
      <c r="AF44" s="117"/>
      <c r="AG44" s="118"/>
      <c r="AH44" s="98"/>
      <c r="AI44" s="118"/>
      <c r="AJ44" s="116">
        <f t="shared" si="7"/>
        <v>0</v>
      </c>
      <c r="AK44" s="117"/>
      <c r="AL44" s="118"/>
      <c r="AM44" s="118"/>
      <c r="AN44" s="118"/>
      <c r="AO44" s="116">
        <f t="shared" si="8"/>
        <v>0</v>
      </c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</row>
    <row r="45" spans="1:69" s="65" customFormat="1" ht="15">
      <c r="A45" s="109">
        <v>33</v>
      </c>
      <c r="B45" s="115">
        <f t="shared" si="1"/>
        <v>2</v>
      </c>
      <c r="C45" s="108" t="s">
        <v>732</v>
      </c>
      <c r="D45" s="108"/>
      <c r="E45" s="108" t="s">
        <v>733</v>
      </c>
      <c r="F45" s="119" t="s">
        <v>51</v>
      </c>
      <c r="G45" s="165"/>
      <c r="H45" s="166"/>
      <c r="I45" s="113"/>
      <c r="J45" s="113"/>
      <c r="K45" s="116">
        <f t="shared" si="2"/>
        <v>0</v>
      </c>
      <c r="L45" s="117"/>
      <c r="M45" s="118"/>
      <c r="N45" s="118"/>
      <c r="O45" s="118"/>
      <c r="P45" s="116">
        <f t="shared" si="3"/>
        <v>0</v>
      </c>
      <c r="Q45" s="117"/>
      <c r="R45" s="118"/>
      <c r="S45" s="118"/>
      <c r="T45" s="118"/>
      <c r="U45" s="116">
        <f t="shared" si="4"/>
        <v>0</v>
      </c>
      <c r="V45" s="117"/>
      <c r="W45" s="118"/>
      <c r="X45" s="118">
        <v>2</v>
      </c>
      <c r="Y45" s="118"/>
      <c r="Z45" s="116">
        <f t="shared" si="5"/>
        <v>2</v>
      </c>
      <c r="AA45" s="117"/>
      <c r="AB45" s="118"/>
      <c r="AC45" s="118"/>
      <c r="AD45" s="118"/>
      <c r="AE45" s="116">
        <f t="shared" si="6"/>
        <v>0</v>
      </c>
      <c r="AF45" s="117"/>
      <c r="AG45" s="118"/>
      <c r="AH45" s="98"/>
      <c r="AI45" s="118"/>
      <c r="AJ45" s="116">
        <f t="shared" si="7"/>
        <v>0</v>
      </c>
      <c r="AK45" s="117"/>
      <c r="AL45" s="118"/>
      <c r="AM45" s="118"/>
      <c r="AN45" s="118"/>
      <c r="AO45" s="116">
        <f t="shared" si="8"/>
        <v>0</v>
      </c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</row>
    <row r="46" spans="1:69" s="65" customFormat="1" ht="15">
      <c r="A46" s="109">
        <v>37</v>
      </c>
      <c r="B46" s="115">
        <f t="shared" si="1"/>
        <v>1</v>
      </c>
      <c r="C46" s="108" t="s">
        <v>305</v>
      </c>
      <c r="D46" s="108">
        <v>1005464677</v>
      </c>
      <c r="E46" s="108" t="s">
        <v>150</v>
      </c>
      <c r="F46" s="119" t="s">
        <v>40</v>
      </c>
      <c r="G46" s="165">
        <v>1</v>
      </c>
      <c r="H46" s="166"/>
      <c r="I46" s="113"/>
      <c r="J46" s="113"/>
      <c r="K46" s="116">
        <f t="shared" si="2"/>
        <v>1</v>
      </c>
      <c r="L46" s="117"/>
      <c r="M46" s="118"/>
      <c r="N46" s="118"/>
      <c r="O46" s="118"/>
      <c r="P46" s="116">
        <f t="shared" si="3"/>
        <v>0</v>
      </c>
      <c r="Q46" s="117"/>
      <c r="R46" s="118"/>
      <c r="S46" s="118"/>
      <c r="T46" s="118"/>
      <c r="U46" s="116">
        <f t="shared" si="4"/>
        <v>0</v>
      </c>
      <c r="V46" s="117"/>
      <c r="W46" s="118"/>
      <c r="X46" s="118"/>
      <c r="Y46" s="118"/>
      <c r="Z46" s="116">
        <f t="shared" si="5"/>
        <v>0</v>
      </c>
      <c r="AA46" s="117"/>
      <c r="AB46" s="118"/>
      <c r="AC46" s="118"/>
      <c r="AD46" s="118"/>
      <c r="AE46" s="116">
        <f t="shared" si="6"/>
        <v>0</v>
      </c>
      <c r="AF46" s="117"/>
      <c r="AG46" s="118"/>
      <c r="AH46" s="98"/>
      <c r="AI46" s="118"/>
      <c r="AJ46" s="116">
        <f t="shared" si="7"/>
        <v>0</v>
      </c>
      <c r="AK46" s="117"/>
      <c r="AL46" s="118"/>
      <c r="AM46" s="118"/>
      <c r="AN46" s="118"/>
      <c r="AO46" s="116">
        <f t="shared" si="8"/>
        <v>0</v>
      </c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</row>
    <row r="47" spans="1:69" s="65" customFormat="1" ht="15">
      <c r="A47" s="109">
        <v>37</v>
      </c>
      <c r="B47" s="115">
        <f t="shared" si="1"/>
        <v>1</v>
      </c>
      <c r="C47" s="108" t="s">
        <v>642</v>
      </c>
      <c r="D47" s="108"/>
      <c r="E47" s="108" t="s">
        <v>643</v>
      </c>
      <c r="F47" s="119" t="s">
        <v>117</v>
      </c>
      <c r="G47" s="165"/>
      <c r="H47" s="166"/>
      <c r="I47" s="113"/>
      <c r="J47" s="113"/>
      <c r="K47" s="116">
        <f t="shared" si="2"/>
        <v>0</v>
      </c>
      <c r="L47" s="117"/>
      <c r="M47" s="118"/>
      <c r="N47" s="118"/>
      <c r="O47" s="118"/>
      <c r="P47" s="116">
        <f t="shared" si="3"/>
        <v>0</v>
      </c>
      <c r="Q47" s="117">
        <v>1</v>
      </c>
      <c r="R47" s="118"/>
      <c r="S47" s="118"/>
      <c r="T47" s="118"/>
      <c r="U47" s="116">
        <f t="shared" si="4"/>
        <v>1</v>
      </c>
      <c r="V47" s="117"/>
      <c r="W47" s="118"/>
      <c r="X47" s="118"/>
      <c r="Y47" s="118"/>
      <c r="Z47" s="116">
        <f t="shared" si="5"/>
        <v>0</v>
      </c>
      <c r="AA47" s="117"/>
      <c r="AB47" s="118"/>
      <c r="AC47" s="118"/>
      <c r="AD47" s="118"/>
      <c r="AE47" s="116">
        <f t="shared" si="6"/>
        <v>0</v>
      </c>
      <c r="AF47" s="117"/>
      <c r="AG47" s="118"/>
      <c r="AH47" s="98"/>
      <c r="AI47" s="118"/>
      <c r="AJ47" s="116">
        <f t="shared" si="7"/>
        <v>0</v>
      </c>
      <c r="AK47" s="117"/>
      <c r="AL47" s="118"/>
      <c r="AM47" s="118"/>
      <c r="AN47" s="118"/>
      <c r="AO47" s="116">
        <f t="shared" si="8"/>
        <v>0</v>
      </c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</row>
    <row r="48" spans="1:69" s="65" customFormat="1" ht="15">
      <c r="A48" s="109">
        <v>37</v>
      </c>
      <c r="B48" s="115">
        <f t="shared" si="1"/>
        <v>1</v>
      </c>
      <c r="C48" s="108" t="s">
        <v>654</v>
      </c>
      <c r="D48" s="108"/>
      <c r="E48" s="108" t="s">
        <v>655</v>
      </c>
      <c r="F48" s="119" t="s">
        <v>37</v>
      </c>
      <c r="G48" s="165"/>
      <c r="H48" s="166"/>
      <c r="I48" s="113"/>
      <c r="J48" s="113"/>
      <c r="K48" s="116">
        <f t="shared" si="2"/>
        <v>0</v>
      </c>
      <c r="L48" s="117"/>
      <c r="M48" s="118"/>
      <c r="N48" s="118"/>
      <c r="O48" s="118"/>
      <c r="P48" s="116">
        <f t="shared" si="3"/>
        <v>0</v>
      </c>
      <c r="Q48" s="117"/>
      <c r="R48" s="118">
        <v>1</v>
      </c>
      <c r="S48" s="118"/>
      <c r="T48" s="118"/>
      <c r="U48" s="116">
        <f t="shared" si="4"/>
        <v>1</v>
      </c>
      <c r="V48" s="117"/>
      <c r="W48" s="118"/>
      <c r="X48" s="118"/>
      <c r="Y48" s="118"/>
      <c r="Z48" s="116">
        <f t="shared" si="5"/>
        <v>0</v>
      </c>
      <c r="AA48" s="117"/>
      <c r="AB48" s="118"/>
      <c r="AC48" s="118"/>
      <c r="AD48" s="118"/>
      <c r="AE48" s="116">
        <f t="shared" si="6"/>
        <v>0</v>
      </c>
      <c r="AF48" s="117"/>
      <c r="AG48" s="118"/>
      <c r="AH48" s="98"/>
      <c r="AI48" s="118"/>
      <c r="AJ48" s="116">
        <f t="shared" si="7"/>
        <v>0</v>
      </c>
      <c r="AK48" s="117"/>
      <c r="AL48" s="118"/>
      <c r="AM48" s="118"/>
      <c r="AN48" s="118"/>
      <c r="AO48" s="116">
        <f t="shared" si="8"/>
        <v>0</v>
      </c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</row>
    <row r="49" spans="1:69" s="65" customFormat="1" ht="15">
      <c r="A49" s="109">
        <v>37</v>
      </c>
      <c r="B49" s="115">
        <f t="shared" si="1"/>
        <v>1</v>
      </c>
      <c r="C49" s="108" t="s">
        <v>687</v>
      </c>
      <c r="D49" s="108"/>
      <c r="E49" s="108" t="s">
        <v>688</v>
      </c>
      <c r="F49" s="119" t="s">
        <v>126</v>
      </c>
      <c r="G49" s="165"/>
      <c r="H49" s="166"/>
      <c r="I49" s="113"/>
      <c r="J49" s="113"/>
      <c r="K49" s="116">
        <f t="shared" si="2"/>
        <v>0</v>
      </c>
      <c r="L49" s="117"/>
      <c r="M49" s="118"/>
      <c r="N49" s="118"/>
      <c r="O49" s="118"/>
      <c r="P49" s="116">
        <f t="shared" si="3"/>
        <v>0</v>
      </c>
      <c r="Q49" s="117"/>
      <c r="R49" s="118"/>
      <c r="S49" s="118">
        <v>1</v>
      </c>
      <c r="T49" s="118"/>
      <c r="U49" s="116">
        <f t="shared" si="4"/>
        <v>1</v>
      </c>
      <c r="V49" s="117"/>
      <c r="W49" s="118"/>
      <c r="X49" s="118"/>
      <c r="Y49" s="118"/>
      <c r="Z49" s="116">
        <f t="shared" si="5"/>
        <v>0</v>
      </c>
      <c r="AA49" s="117"/>
      <c r="AB49" s="118"/>
      <c r="AC49" s="118"/>
      <c r="AD49" s="118"/>
      <c r="AE49" s="116">
        <f t="shared" si="6"/>
        <v>0</v>
      </c>
      <c r="AF49" s="117"/>
      <c r="AG49" s="118"/>
      <c r="AH49" s="98"/>
      <c r="AI49" s="118"/>
      <c r="AJ49" s="116">
        <f t="shared" si="7"/>
        <v>0</v>
      </c>
      <c r="AK49" s="117"/>
      <c r="AL49" s="118"/>
      <c r="AM49" s="118"/>
      <c r="AN49" s="118"/>
      <c r="AO49" s="116">
        <f t="shared" si="8"/>
        <v>0</v>
      </c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</row>
    <row r="50" spans="1:69" s="65" customFormat="1">
      <c r="F50" s="80"/>
    </row>
    <row r="51" spans="1:69" s="65" customFormat="1">
      <c r="F51" s="80"/>
    </row>
    <row r="52" spans="1:69" s="65" customFormat="1">
      <c r="F52" s="80"/>
    </row>
    <row r="53" spans="1:69" s="65" customFormat="1">
      <c r="F53" s="80"/>
    </row>
    <row r="54" spans="1:69" s="65" customFormat="1">
      <c r="F54" s="80"/>
    </row>
    <row r="55" spans="1:69" s="65" customFormat="1">
      <c r="F55" s="80"/>
    </row>
    <row r="56" spans="1:69" s="65" customFormat="1">
      <c r="F56" s="80"/>
    </row>
    <row r="57" spans="1:69" s="65" customFormat="1">
      <c r="F57" s="80"/>
    </row>
    <row r="58" spans="1:69" s="65" customFormat="1">
      <c r="F58" s="80"/>
    </row>
    <row r="59" spans="1:69" s="65" customFormat="1">
      <c r="F59" s="80"/>
    </row>
    <row r="60" spans="1:69" s="65" customFormat="1">
      <c r="F60" s="80"/>
    </row>
    <row r="61" spans="1:69" s="65" customFormat="1">
      <c r="F61" s="80"/>
    </row>
    <row r="62" spans="1:69" s="65" customFormat="1">
      <c r="F62" s="80"/>
    </row>
    <row r="63" spans="1:69" s="65" customFormat="1">
      <c r="F63" s="80"/>
    </row>
    <row r="64" spans="1:69" s="65" customFormat="1">
      <c r="F64" s="80"/>
    </row>
    <row r="65" spans="6:6" s="65" customFormat="1">
      <c r="F65" s="80"/>
    </row>
    <row r="66" spans="6:6" s="65" customFormat="1">
      <c r="F66" s="80"/>
    </row>
    <row r="67" spans="6:6" s="65" customFormat="1">
      <c r="F67" s="80"/>
    </row>
    <row r="68" spans="6:6" s="65" customFormat="1">
      <c r="F68" s="80"/>
    </row>
    <row r="69" spans="6:6" s="65" customFormat="1">
      <c r="F69" s="80"/>
    </row>
    <row r="70" spans="6:6" s="65" customFormat="1">
      <c r="F70" s="80"/>
    </row>
    <row r="71" spans="6:6" s="65" customFormat="1">
      <c r="F71" s="80"/>
    </row>
    <row r="72" spans="6:6" s="65" customFormat="1">
      <c r="F72" s="80"/>
    </row>
    <row r="73" spans="6:6" s="65" customFormat="1">
      <c r="F73" s="80"/>
    </row>
    <row r="74" spans="6:6" s="65" customFormat="1">
      <c r="F74" s="80"/>
    </row>
    <row r="75" spans="6:6" s="65" customFormat="1">
      <c r="F75" s="80"/>
    </row>
    <row r="76" spans="6:6" s="65" customFormat="1">
      <c r="F76" s="80"/>
    </row>
    <row r="77" spans="6:6" s="65" customFormat="1">
      <c r="F77" s="80"/>
    </row>
    <row r="78" spans="6:6" s="65" customFormat="1">
      <c r="F78" s="80"/>
    </row>
    <row r="79" spans="6:6" s="65" customFormat="1">
      <c r="F79" s="80"/>
    </row>
    <row r="80" spans="6:6" s="65" customFormat="1">
      <c r="F80" s="80"/>
    </row>
    <row r="81" spans="6:6" s="65" customFormat="1">
      <c r="F81" s="80"/>
    </row>
    <row r="82" spans="6:6" s="65" customFormat="1">
      <c r="F82" s="80"/>
    </row>
    <row r="83" spans="6:6" s="65" customFormat="1">
      <c r="F83" s="80"/>
    </row>
    <row r="84" spans="6:6" s="65" customFormat="1">
      <c r="F84" s="80"/>
    </row>
    <row r="85" spans="6:6" s="65" customFormat="1">
      <c r="F85" s="80"/>
    </row>
    <row r="86" spans="6:6" s="65" customFormat="1">
      <c r="F86" s="80"/>
    </row>
    <row r="87" spans="6:6" s="65" customFormat="1">
      <c r="F87" s="80"/>
    </row>
    <row r="88" spans="6:6" s="65" customFormat="1">
      <c r="F88" s="80"/>
    </row>
    <row r="89" spans="6:6" s="65" customFormat="1">
      <c r="F89" s="80"/>
    </row>
    <row r="90" spans="6:6" s="65" customFormat="1">
      <c r="F90" s="80"/>
    </row>
    <row r="91" spans="6:6" s="65" customFormat="1">
      <c r="F91" s="80"/>
    </row>
    <row r="92" spans="6:6" s="65" customFormat="1">
      <c r="F92" s="80"/>
    </row>
    <row r="93" spans="6:6" s="65" customFormat="1">
      <c r="F93" s="80"/>
    </row>
    <row r="94" spans="6:6" s="65" customFormat="1">
      <c r="F94" s="80"/>
    </row>
    <row r="95" spans="6:6" s="65" customFormat="1">
      <c r="F95" s="80"/>
    </row>
    <row r="96" spans="6:6" s="65" customFormat="1">
      <c r="F96" s="80"/>
    </row>
    <row r="97" spans="6:6" s="65" customFormat="1">
      <c r="F97" s="80"/>
    </row>
    <row r="98" spans="6:6" s="65" customFormat="1">
      <c r="F98" s="80"/>
    </row>
    <row r="99" spans="6:6" s="65" customFormat="1">
      <c r="F99" s="80"/>
    </row>
    <row r="100" spans="6:6" s="65" customFormat="1">
      <c r="F100" s="80"/>
    </row>
    <row r="101" spans="6:6" s="65" customFormat="1">
      <c r="F101" s="80"/>
    </row>
  </sheetData>
  <sheetProtection algorithmName="SHA-512" hashValue="28MfPrH/84tQVNF9G0BraZ6yGGH6HKNn1CCgvRXuL2MF3wTvpBtJLheEV75+ptV6lC3AHWYRULzX+3s7xM1P7w==" saltValue="w9pSd75iab4wJY+OELhW0w==" spinCount="100000" sheet="1" selectLockedCells="1" selectUnlockedCells="1"/>
  <sortState xmlns:xlrd2="http://schemas.microsoft.com/office/spreadsheetml/2017/richdata2" ref="B11:AO49">
    <sortCondition descending="1" ref="B10:B49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8">
    <mergeCell ref="A1:F2"/>
    <mergeCell ref="A7:F7"/>
    <mergeCell ref="AK8:AN8"/>
    <mergeCell ref="V8:Y8"/>
    <mergeCell ref="Z8:Z9"/>
    <mergeCell ref="AA8:AD8"/>
    <mergeCell ref="AE8:AE9"/>
    <mergeCell ref="AF8:AI8"/>
    <mergeCell ref="AA7:AE7"/>
    <mergeCell ref="AF7:AJ7"/>
    <mergeCell ref="AK7:AO7"/>
    <mergeCell ref="A8:A9"/>
    <mergeCell ref="B8:B9"/>
    <mergeCell ref="C8:C9"/>
    <mergeCell ref="E8:E9"/>
    <mergeCell ref="F8:F9"/>
    <mergeCell ref="V7:Z7"/>
    <mergeCell ref="AO8:AO9"/>
    <mergeCell ref="L8:O8"/>
    <mergeCell ref="P8:P9"/>
    <mergeCell ref="Q8:T8"/>
    <mergeCell ref="U8:U9"/>
    <mergeCell ref="AJ8:AJ9"/>
    <mergeCell ref="G8:J8"/>
    <mergeCell ref="L7:P7"/>
    <mergeCell ref="Q7:U7"/>
    <mergeCell ref="G7:K7"/>
    <mergeCell ref="K8:K9"/>
  </mergeCells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MENU</vt:lpstr>
      <vt:lpstr>VEL GRUPO JUVENIL DAMAS</vt:lpstr>
      <vt:lpstr>VEL GRUPO JUVENIL VARONES</vt:lpstr>
      <vt:lpstr>VEL GRUPO MAYORES DAMAS</vt:lpstr>
      <vt:lpstr>VEL GRUPO MAYORES VARONES</vt:lpstr>
      <vt:lpstr>FONDO JUVENIL DAMAS</vt:lpstr>
      <vt:lpstr>FONDO JUVENIL VARONES</vt:lpstr>
      <vt:lpstr>FONDO MAYORES DAMAS</vt:lpstr>
      <vt:lpstr>FONDO MAYORES VARONES</vt:lpstr>
      <vt:lpstr>VEL GRUPO PREJUVENIL DAMAS</vt:lpstr>
      <vt:lpstr>VEL GRUPO PREJUVENIL VARONES</vt:lpstr>
      <vt:lpstr>FONDO PREJUVENIL DAMAS</vt:lpstr>
      <vt:lpstr>FONDO PREJUVENILVARONES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escalafon nacional</dc:title>
  <dc:creator>pedro nel giraldo</dc:creator>
  <cp:lastModifiedBy>FREDY ORTEGATE PÉREZ</cp:lastModifiedBy>
  <cp:lastPrinted>2020-11-20T20:50:58Z</cp:lastPrinted>
  <dcterms:created xsi:type="dcterms:W3CDTF">2008-10-14T17:49:53Z</dcterms:created>
  <dcterms:modified xsi:type="dcterms:W3CDTF">2023-02-08T15:17:23Z</dcterms:modified>
</cp:coreProperties>
</file>